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aja\Documents\Moji dokumenti\PLANOVI\2025-2027\2025-2027 NAKON KOREKCIJE\"/>
    </mc:Choice>
  </mc:AlternateContent>
  <bookViews>
    <workbookView xWindow="0" yWindow="0" windowWidth="28770" windowHeight="11970"/>
  </bookViews>
  <sheets>
    <sheet name="PREDLOŽAK" sheetId="7" r:id="rId1"/>
    <sheet name="08006 POSEBNI DIO" sheetId="8" r:id="rId2"/>
    <sheet name="08008 POSEBNI DIO" sheetId="9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7" l="1"/>
  <c r="G69" i="7" s="1"/>
  <c r="F70" i="7"/>
  <c r="E70" i="7"/>
  <c r="D15" i="7" l="1"/>
  <c r="D32" i="7"/>
  <c r="D33" i="7"/>
  <c r="E32" i="7"/>
  <c r="D40" i="7"/>
  <c r="D41" i="7"/>
  <c r="D14" i="7"/>
  <c r="D13" i="7" s="1"/>
  <c r="C13" i="7"/>
  <c r="C14" i="7"/>
  <c r="C15" i="7"/>
  <c r="D52" i="7"/>
  <c r="D53" i="7"/>
  <c r="C16" i="7"/>
  <c r="C17" i="7"/>
  <c r="C18" i="7"/>
  <c r="C19" i="7"/>
  <c r="D16" i="7"/>
  <c r="D17" i="7"/>
  <c r="D18" i="7"/>
  <c r="D19" i="7"/>
  <c r="C22" i="7"/>
  <c r="D22" i="7"/>
  <c r="D23" i="7"/>
  <c r="C23" i="7"/>
  <c r="C24" i="7"/>
  <c r="C30" i="7"/>
  <c r="C25" i="7"/>
  <c r="D24" i="7"/>
  <c r="D30" i="7"/>
  <c r="D25" i="7"/>
  <c r="G53" i="7"/>
  <c r="G52" i="7" s="1"/>
  <c r="F53" i="7"/>
  <c r="F52" i="7" s="1"/>
  <c r="E53" i="7"/>
  <c r="E69" i="7"/>
  <c r="G88" i="7"/>
  <c r="G87" i="7" s="1"/>
  <c r="G85" i="7"/>
  <c r="G81" i="7"/>
  <c r="G80" i="7" s="1"/>
  <c r="G78" i="7"/>
  <c r="F88" i="7"/>
  <c r="F87" i="7" s="1"/>
  <c r="E88" i="7"/>
  <c r="E87" i="7"/>
  <c r="F85" i="7"/>
  <c r="E85" i="7"/>
  <c r="F81" i="7"/>
  <c r="E81" i="7"/>
  <c r="F78" i="7"/>
  <c r="E78" i="7"/>
  <c r="D88" i="7"/>
  <c r="D87" i="7" s="1"/>
  <c r="D85" i="7"/>
  <c r="D81" i="7"/>
  <c r="D78" i="7"/>
  <c r="D70" i="7"/>
  <c r="D69" i="7" s="1"/>
  <c r="C88" i="7"/>
  <c r="C87" i="7" s="1"/>
  <c r="C85" i="7"/>
  <c r="C81" i="7"/>
  <c r="C80" i="7" s="1"/>
  <c r="C78" i="7"/>
  <c r="C70" i="7"/>
  <c r="C69" i="7" s="1"/>
  <c r="G61" i="7"/>
  <c r="F61" i="7"/>
  <c r="F60" i="7" s="1"/>
  <c r="E61" i="7"/>
  <c r="D61" i="7"/>
  <c r="C61" i="7"/>
  <c r="C60" i="7" s="1"/>
  <c r="G66" i="7"/>
  <c r="F66" i="7"/>
  <c r="E66" i="7"/>
  <c r="D66" i="7"/>
  <c r="C66" i="7"/>
  <c r="C53" i="7"/>
  <c r="G58" i="7"/>
  <c r="F58" i="7"/>
  <c r="E58" i="7"/>
  <c r="D58" i="7"/>
  <c r="C58" i="7"/>
  <c r="C52" i="7" l="1"/>
  <c r="C51" i="7" s="1"/>
  <c r="C50" i="7" s="1"/>
  <c r="G60" i="7"/>
  <c r="E52" i="7"/>
  <c r="E51" i="7" s="1"/>
  <c r="D60" i="7"/>
  <c r="E60" i="7"/>
  <c r="D80" i="7"/>
  <c r="E80" i="7"/>
  <c r="F80" i="7"/>
  <c r="E50" i="7" l="1"/>
  <c r="D51" i="7"/>
  <c r="D50" i="7" s="1"/>
  <c r="G51" i="7" l="1"/>
  <c r="G50" i="7" s="1"/>
  <c r="F69" i="7"/>
  <c r="F51" i="7" s="1"/>
  <c r="F50" i="7" s="1"/>
  <c r="G35" i="7" l="1"/>
  <c r="G34" i="7" s="1"/>
  <c r="F35" i="7"/>
  <c r="F34" i="7" s="1"/>
  <c r="E35" i="7"/>
  <c r="E34" i="7" s="1"/>
  <c r="G41" i="7"/>
  <c r="G40" i="7" s="1"/>
  <c r="F41" i="7"/>
  <c r="F40" i="7" s="1"/>
  <c r="E41" i="7"/>
  <c r="E40" i="7" s="1"/>
  <c r="F25" i="7"/>
  <c r="G25" i="7"/>
  <c r="E25" i="7"/>
  <c r="G30" i="7"/>
  <c r="F30" i="7"/>
  <c r="E30" i="7"/>
  <c r="F33" i="7" l="1"/>
  <c r="F32" i="7" s="1"/>
  <c r="G33" i="7"/>
  <c r="G32" i="7" s="1"/>
  <c r="E33" i="7"/>
  <c r="G24" i="7"/>
  <c r="G23" i="7" s="1"/>
  <c r="G22" i="7" s="1"/>
  <c r="E24" i="7"/>
  <c r="E23" i="7" s="1"/>
  <c r="E22" i="7" s="1"/>
  <c r="F24" i="7"/>
  <c r="F23" i="7" s="1"/>
  <c r="F22" i="7" s="1"/>
  <c r="G19" i="7" l="1"/>
  <c r="G18" i="7" s="1"/>
  <c r="G17" i="7" s="1"/>
  <c r="G16" i="7" s="1"/>
  <c r="G15" i="7" s="1"/>
  <c r="G14" i="7" s="1"/>
  <c r="G13" i="7" s="1"/>
  <c r="F19" i="7"/>
  <c r="F18" i="7" s="1"/>
  <c r="F17" i="7" s="1"/>
  <c r="F16" i="7" s="1"/>
  <c r="F15" i="7" s="1"/>
  <c r="F14" i="7" s="1"/>
  <c r="F13" i="7" s="1"/>
  <c r="E19" i="7"/>
  <c r="E18" i="7" s="1"/>
  <c r="E17" i="7" s="1"/>
  <c r="E16" i="7" s="1"/>
  <c r="E15" i="7" s="1"/>
  <c r="E14" i="7" s="1"/>
  <c r="E13" i="7" s="1"/>
</calcChain>
</file>

<file path=xl/sharedStrings.xml><?xml version="1.0" encoding="utf-8"?>
<sst xmlns="http://schemas.openxmlformats.org/spreadsheetml/2006/main" count="5715" uniqueCount="302">
  <si>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</si>
  <si>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</si>
  <si>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</si>
  <si>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</si>
  <si>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</si>
  <si>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</si>
  <si>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</si>
  <si>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</si>
  <si>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</si>
  <si>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</si>
  <si>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</si>
  <si>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</si>
  <si>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</si>
  <si>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</si>
  <si>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</si>
  <si>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</si>
  <si>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</si>
  <si>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</si>
  <si>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</si>
  <si>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</si>
  <si>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</si>
  <si>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</si>
  <si>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</si>
  <si>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</si>
  <si>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</si>
  <si>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</si>
  <si>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</si>
  <si>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</si>
  <si>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</si>
  <si>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</si>
  <si>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</si>
  <si>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</si>
  <si>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</si>
  <si>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</si>
  <si>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</si>
  <si>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</si>
  <si>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</si>
  <si>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</si>
  <si>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</si>
  <si>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</si>
  <si>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</si>
  <si>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</si>
  <si>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</si>
  <si>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</si>
  <si>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</si>
  <si>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</si>
  <si>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</si>
  <si>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</si>
  <si>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</si>
  <si>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</si>
  <si>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</si>
  <si>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</si>
  <si>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</si>
  <si>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</si>
  <si>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</si>
  <si>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</si>
  <si>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</si>
  <si>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</si>
  <si>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</si>
  <si>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</si>
  <si>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</si>
  <si>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</si>
  <si>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</si>
  <si>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</si>
  <si>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</si>
  <si>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</si>
  <si>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</si>
  <si>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</si>
  <si>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</si>
  <si>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</si>
  <si>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</si>
  <si>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</si>
  <si>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</si>
  <si>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</si>
  <si>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</si>
  <si>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</si>
  <si>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</si>
  <si>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</si>
  <si>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</si>
  <si>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</si>
  <si>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</si>
  <si>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</si>
  <si>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</si>
  <si>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</si>
  <si>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</si>
  <si>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</si>
  <si>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</si>
  <si>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</si>
  <si>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</si>
  <si>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</si>
  <si>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</si>
  <si>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</si>
  <si>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</si>
  <si>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</si>
  <si>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</si>
  <si>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</si>
  <si>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</si>
  <si>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</si>
  <si>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</si>
  <si>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</si>
  <si>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</si>
  <si>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</si>
  <si>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</si>
  <si>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</si>
  <si>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</si>
  <si>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</si>
  <si>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</si>
  <si>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</si>
  <si>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</si>
  <si>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</si>
  <si>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</si>
  <si>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</si>
  <si>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</si>
  <si>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</si>
  <si>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</si>
  <si>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</si>
  <si>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</si>
  <si>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</si>
  <si>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</si>
  <si>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</si>
  <si>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</si>
  <si>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</si>
  <si>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</si>
  <si>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</si>
  <si>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</si>
  <si>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</si>
  <si>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</si>
  <si>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</si>
  <si>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</si>
  <si>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</si>
  <si>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</si>
  <si>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</si>
  <si>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</si>
  <si>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</si>
  <si>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</si>
  <si>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</si>
  <si>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</si>
  <si>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</si>
  <si>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</si>
  <si>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</si>
  <si>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</si>
  <si>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</si>
  <si>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</si>
  <si>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</si>
  <si>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</si>
  <si>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</si>
  <si>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</si>
  <si>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</si>
  <si>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</si>
  <si>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</si>
  <si>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</si>
  <si>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</si>
  <si>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</si>
  <si>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</si>
  <si>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</si>
  <si>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</si>
  <si>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</si>
  <si>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</si>
  <si>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</si>
  <si>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</si>
  <si>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</si>
  <si>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</si>
  <si>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</si>
  <si>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</si>
  <si>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</si>
  <si>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</si>
  <si>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</si>
  <si>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</si>
  <si>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</si>
  <si>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</si>
  <si>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</si>
  <si>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</si>
  <si>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</si>
  <si>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</si>
  <si>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</si>
  <si>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</si>
  <si>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</si>
  <si>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</si>
  <si>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</si>
  <si>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</si>
  <si>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</si>
  <si>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</si>
  <si>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</si>
  <si>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</si>
  <si>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</si>
  <si>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</si>
  <si>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</si>
  <si>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</si>
  <si>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</si>
  <si>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</si>
  <si>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</si>
  <si>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</si>
  <si>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</si>
  <si>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</si>
  <si>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</si>
  <si>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</si>
  <si>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</si>
  <si>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</si>
  <si>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</si>
  <si>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</si>
  <si>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</si>
  <si>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</si>
  <si>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</si>
  <si>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</si>
  <si>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</si>
  <si>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</si>
  <si>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</si>
  <si>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</si>
  <si>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</si>
  <si>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</si>
  <si>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</si>
  <si>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</si>
  <si>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</si>
  <si>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</si>
  <si>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</si>
  <si>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</si>
  <si>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</si>
  <si>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</si>
  <si>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</si>
  <si>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</si>
  <si>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</si>
  <si>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</si>
  <si>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</si>
  <si>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</si>
  <si>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</si>
  <si>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</si>
  <si>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</si>
  <si>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</si>
  <si>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</si>
  <si>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</si>
  <si>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</si>
  <si>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</si>
  <si>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</si>
  <si>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</si>
  <si>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</si>
  <si>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</si>
  <si>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</si>
  <si>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</si>
  <si>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</si>
  <si>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</si>
  <si>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</si>
  <si>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</si>
  <si>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</si>
  <si>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</si>
  <si>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</si>
  <si>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</si>
  <si>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</si>
  <si>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</si>
  <si>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</si>
  <si>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</si>
  <si>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</si>
  <si>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</si>
  <si>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</si>
  <si>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</si>
  <si>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</si>
  <si>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</si>
  <si>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</si>
  <si>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</si>
  <si>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</si>
  <si>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</si>
  <si>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</si>
  <si>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</si>
  <si>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</si>
  <si>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</si>
  <si>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</si>
  <si>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</si>
  <si>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</si>
  <si>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</si>
  <si>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</si>
  <si>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</si>
  <si>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</si>
  <si>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</si>
  <si>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</si>
  <si>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</si>
  <si>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</si>
  <si>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</si>
  <si>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</si>
  <si>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52</t>
  </si>
  <si>
    <t>Rashodi za nabavu neproizvedene dugotrajne imovine</t>
  </si>
  <si>
    <t>3705</t>
  </si>
  <si>
    <t>VISOKO OBRAZOVANJE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</si>
  <si>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</si>
  <si>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</si>
  <si>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</si>
  <si>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</si>
  <si>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</si>
  <si>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</si>
  <si>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</si>
  <si>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</si>
  <si>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</si>
  <si>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</si>
  <si>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BROJČANA OZNAKA PRORAČUNSKOG KORISNIKA -2276</t>
  </si>
  <si>
    <t>SVEUČILIŠTE J.J. STROSSMAYERA U OSIJEKU - PREHRAMBENO-TEHNOLOŠKI FAKULTET OSIJEK</t>
  </si>
  <si>
    <t>MINISTARSTVO ZNANOSTI I OBRAZOVANJA</t>
  </si>
  <si>
    <t xml:space="preserve">Sveučilišta i Veleučilišta u Republici Hrvatskoj </t>
  </si>
  <si>
    <t>drugi stupanj visoke naobrazbe</t>
  </si>
  <si>
    <t>REDOVNA DJELATNOST SVEUČILIŠTA U OSIJEKU (IZ EVIDENCIJSKIH PRIHODA )</t>
  </si>
  <si>
    <t>Drugi stupanj visoke naobrazbe</t>
  </si>
  <si>
    <t>Izdaci za financijsku imovinu i otplate zajmova</t>
  </si>
  <si>
    <t>Izdaci za dane zajmove i depozite</t>
  </si>
  <si>
    <t>Prihodi od nefin. imovine i nadoknada šteta s osnova osiguranja</t>
  </si>
  <si>
    <t>Prihodi od prodaje ili zamjene nefinancijske imovine i naknade s naslova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</si>
</sst>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12"/>
      <name val="Arial"/>
      <family val="2"/>
    </font>
    <font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5B7DD"/>
        <bgColor indexed="64"/>
      </patternFill>
    </fill>
    <fill>
      <patternFill patternType="solid">
        <fgColor rgb="FFF0E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6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3" fontId="14" fillId="0" borderId="7" xfId="50" applyNumberFormat="1" applyFill="1">
      <alignment horizontal="right" vertical="center"/>
    </xf>
    <xf numFmtId="0" fontId="0" fillId="0" borderId="0" xfId="0" applyFill="1"/>
    <xf numFmtId="0" fontId="14" fillId="27" borderId="7" xfId="49" quotePrefix="1" applyFill="1" applyAlignment="1">
      <alignment horizontal="left" vertical="center" indent="7"/>
    </xf>
    <xf numFmtId="0" fontId="14" fillId="27" borderId="7" xfId="49" quotePrefix="1" applyFill="1">
      <alignment horizontal="left" vertical="center" indent="1"/>
    </xf>
    <xf numFmtId="3" fontId="14" fillId="27" borderId="7" xfId="50" applyNumberFormat="1" applyFill="1">
      <alignment horizontal="right" vertical="center"/>
    </xf>
    <xf numFmtId="0" fontId="14" fillId="27" borderId="7" xfId="49" quotePrefix="1" applyFill="1" applyBorder="1" applyAlignment="1">
      <alignment horizontal="left" vertical="center" indent="7"/>
    </xf>
    <xf numFmtId="0" fontId="14" fillId="27" borderId="7" xfId="49" quotePrefix="1" applyFill="1" applyBorder="1">
      <alignment horizontal="left" vertical="center" indent="1"/>
    </xf>
    <xf numFmtId="3" fontId="14" fillId="27" borderId="7" xfId="50" applyNumberFormat="1" applyFill="1" applyBorder="1">
      <alignment horizontal="right" vertical="center"/>
    </xf>
    <xf numFmtId="0" fontId="14" fillId="27" borderId="8" xfId="49" quotePrefix="1" applyFill="1" applyBorder="1" applyAlignment="1">
      <alignment horizontal="left" vertical="center" indent="7"/>
    </xf>
    <xf numFmtId="0" fontId="14" fillId="27" borderId="8" xfId="49" quotePrefix="1" applyFill="1" applyBorder="1">
      <alignment horizontal="left" vertical="center" indent="1"/>
    </xf>
    <xf numFmtId="3" fontId="14" fillId="27" borderId="8" xfId="50" applyNumberFormat="1" applyFill="1" applyBorder="1">
      <alignment horizontal="right" vertical="center"/>
    </xf>
    <xf numFmtId="0" fontId="15" fillId="28" borderId="3" xfId="0" quotePrefix="1" applyFont="1" applyFill="1" applyBorder="1" applyAlignment="1">
      <alignment horizontal="center" vertical="center" wrapText="1"/>
    </xf>
    <xf numFmtId="0" fontId="15" fillId="28" borderId="3" xfId="0" applyNumberFormat="1" applyFont="1" applyFill="1" applyBorder="1" applyAlignment="1" applyProtection="1">
      <alignment horizontal="center" vertical="center" wrapText="1"/>
    </xf>
    <xf numFmtId="0" fontId="16" fillId="30" borderId="3" xfId="49" quotePrefix="1" applyFont="1" applyFill="1" applyBorder="1" applyAlignment="1">
      <alignment horizontal="left" vertical="center" indent="7"/>
    </xf>
    <xf numFmtId="0" fontId="16" fillId="31" borderId="3" xfId="49" quotePrefix="1" applyFont="1" applyFill="1" applyBorder="1" applyAlignment="1">
      <alignment horizontal="left" vertical="center" indent="7"/>
    </xf>
    <xf numFmtId="0" fontId="2" fillId="29" borderId="9" xfId="6" quotePrefix="1" applyFill="1" applyBorder="1" applyAlignment="1">
      <alignment horizontal="left" vertical="center" indent="4"/>
    </xf>
    <xf numFmtId="0" fontId="14" fillId="33" borderId="7" xfId="49" quotePrefix="1" applyFill="1" applyAlignment="1">
      <alignment horizontal="left" vertical="center" indent="5"/>
    </xf>
    <xf numFmtId="0" fontId="14" fillId="33" borderId="7" xfId="49" quotePrefix="1" applyFill="1">
      <alignment horizontal="left" vertical="center" indent="1"/>
    </xf>
    <xf numFmtId="0" fontId="14" fillId="33" borderId="7" xfId="49" quotePrefix="1" applyFill="1" applyAlignment="1">
      <alignment horizontal="left" vertical="center" indent="7"/>
    </xf>
    <xf numFmtId="0" fontId="14" fillId="33" borderId="7" xfId="49" quotePrefix="1" applyFill="1" applyAlignment="1">
      <alignment horizontal="left" vertical="center" indent="9"/>
    </xf>
    <xf numFmtId="0" fontId="16" fillId="30" borderId="11" xfId="49" quotePrefix="1" applyFont="1" applyFill="1" applyBorder="1">
      <alignment horizontal="left" vertical="center" indent="1"/>
    </xf>
    <xf numFmtId="0" fontId="16" fillId="31" borderId="11" xfId="49" quotePrefix="1" applyFont="1" applyFill="1" applyBorder="1">
      <alignment horizontal="left" vertical="center" indent="1"/>
    </xf>
    <xf numFmtId="0" fontId="2" fillId="29" borderId="12" xfId="6" quotePrefix="1" applyFill="1" applyBorder="1" applyAlignment="1">
      <alignment horizontal="left" vertical="center" indent="1"/>
    </xf>
    <xf numFmtId="3" fontId="14" fillId="0" borderId="3" xfId="50" applyNumberFormat="1" applyFill="1" applyBorder="1">
      <alignment horizontal="right" vertical="center"/>
    </xf>
    <xf numFmtId="0" fontId="14" fillId="35" borderId="7" xfId="49" quotePrefix="1" applyFill="1" applyAlignment="1">
      <alignment horizontal="left" vertical="center" indent="7"/>
    </xf>
    <xf numFmtId="0" fontId="14" fillId="35" borderId="7" xfId="49" quotePrefix="1" applyFill="1">
      <alignment horizontal="left" vertical="center" indent="1"/>
    </xf>
    <xf numFmtId="0" fontId="14" fillId="36" borderId="7" xfId="49" quotePrefix="1" applyFill="1" applyAlignment="1">
      <alignment horizontal="left" vertical="center" indent="5"/>
    </xf>
    <xf numFmtId="0" fontId="14" fillId="36" borderId="7" xfId="49" quotePrefix="1" applyFill="1">
      <alignment horizontal="left" vertical="center" indent="1"/>
    </xf>
    <xf numFmtId="3" fontId="14" fillId="36" borderId="7" xfId="50" applyNumberFormat="1" applyFill="1">
      <alignment horizontal="right" vertical="center"/>
    </xf>
    <xf numFmtId="0" fontId="14" fillId="34" borderId="7" xfId="49" quotePrefix="1" applyFill="1" applyAlignment="1">
      <alignment horizontal="left" vertical="center" indent="5"/>
    </xf>
    <xf numFmtId="0" fontId="14" fillId="34" borderId="7" xfId="49" quotePrefix="1" applyFill="1">
      <alignment horizontal="left" vertical="center" indent="1"/>
    </xf>
    <xf numFmtId="3" fontId="14" fillId="34" borderId="7" xfId="50" applyNumberFormat="1" applyFill="1">
      <alignment horizontal="right" vertical="center"/>
    </xf>
    <xf numFmtId="0" fontId="0" fillId="34" borderId="0" xfId="0" applyFill="1"/>
    <xf numFmtId="3" fontId="14" fillId="32" borderId="7" xfId="50" applyNumberFormat="1" applyFill="1">
      <alignment horizontal="right" vertical="center"/>
    </xf>
    <xf numFmtId="0" fontId="14" fillId="37" borderId="7" xfId="49" quotePrefix="1" applyFill="1" applyAlignment="1">
      <alignment horizontal="left" vertical="center" indent="5"/>
    </xf>
    <xf numFmtId="0" fontId="14" fillId="37" borderId="7" xfId="49" quotePrefix="1" applyFill="1">
      <alignment horizontal="left" vertical="center" indent="1"/>
    </xf>
    <xf numFmtId="3" fontId="14" fillId="37" borderId="7" xfId="50" applyNumberFormat="1" applyFill="1">
      <alignment horizontal="right" vertical="center"/>
    </xf>
    <xf numFmtId="0" fontId="14" fillId="33" borderId="13" xfId="49" quotePrefix="1" applyFill="1" applyBorder="1" applyAlignment="1">
      <alignment horizontal="left" vertical="center" indent="9"/>
    </xf>
    <xf numFmtId="0" fontId="14" fillId="33" borderId="13" xfId="49" quotePrefix="1" applyFill="1" applyBorder="1">
      <alignment horizontal="left" vertical="center" indent="1"/>
    </xf>
    <xf numFmtId="3" fontId="14" fillId="0" borderId="13" xfId="50" applyNumberFormat="1" applyFill="1" applyBorder="1">
      <alignment horizontal="right" vertical="center"/>
    </xf>
    <xf numFmtId="0" fontId="14" fillId="33" borderId="3" xfId="49" quotePrefix="1" applyFill="1" applyBorder="1" applyAlignment="1">
      <alignment horizontal="left" vertical="center" indent="9"/>
    </xf>
    <xf numFmtId="0" fontId="14" fillId="33" borderId="3" xfId="49" quotePrefix="1" applyFill="1" applyBorder="1">
      <alignment horizontal="left" vertical="center" indent="1"/>
    </xf>
    <xf numFmtId="3" fontId="14" fillId="0" borderId="7" xfId="50" applyNumberFormat="1">
      <alignment horizontal="right" vertical="center"/>
    </xf>
    <xf numFmtId="3" fontId="14" fillId="0" borderId="13" xfId="50" applyNumberFormat="1" applyBorder="1">
      <alignment horizontal="right" vertical="center"/>
    </xf>
    <xf numFmtId="3" fontId="14" fillId="34" borderId="14" xfId="45" applyNumberFormat="1" applyFill="1" applyBorder="1">
      <alignment vertical="center"/>
    </xf>
    <xf numFmtId="3" fontId="14" fillId="32" borderId="7" xfId="45" applyNumberFormat="1" applyFill="1">
      <alignment vertical="center"/>
    </xf>
    <xf numFmtId="3" fontId="14" fillId="32" borderId="10" xfId="50" applyNumberFormat="1" applyFill="1" applyBorder="1">
      <alignment horizontal="right" vertical="center"/>
    </xf>
    <xf numFmtId="0" fontId="14" fillId="33" borderId="7" xfId="49" quotePrefix="1" applyFill="1" applyAlignment="1">
      <alignment horizontal="left" vertical="center" indent="8"/>
    </xf>
    <xf numFmtId="3" fontId="14" fillId="0" borderId="7" xfId="45" applyNumberFormat="1" applyFill="1">
      <alignment vertical="center"/>
    </xf>
    <xf numFmtId="3" fontId="14" fillId="32" borderId="3" xfId="50" applyNumberFormat="1" applyFill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0" xfId="0" applyFont="1" applyFill="1"/>
  </cellXfs>
  <cellStyles count="51">
    <cellStyle name="Normal 2" xfId="3"/>
    <cellStyle name="Normalno" xfId="0" builtinId="0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colors>
    <mruColors>
      <color rgb="FFD5B7DD"/>
      <color rgb="FFF0E5F3"/>
      <color rgb="FFE2CEE8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87" sqref="H87"/>
    </sheetView>
  </sheetViews>
  <sheetFormatPr defaultColWidth="9.140625" defaultRowHeight="15" x14ac:dyDescent="0.25"/>
  <cols>
    <col min="1" max="1" width="17.28515625" style="7" customWidth="1"/>
    <col min="2" max="2" width="60.140625" style="7" customWidth="1"/>
    <col min="3" max="7" width="13.28515625" style="7" customWidth="1"/>
    <col min="8" max="16384" width="9.140625" style="7"/>
  </cols>
  <sheetData>
    <row r="2" spans="1:7" ht="51" x14ac:dyDescent="0.25">
      <c r="A2" s="17" t="s">
        <v>291</v>
      </c>
      <c r="B2" s="17" t="s">
        <v>292</v>
      </c>
      <c r="C2" s="17" t="s">
        <v>282</v>
      </c>
      <c r="D2" s="17" t="s">
        <v>283</v>
      </c>
      <c r="E2" s="18" t="s">
        <v>284</v>
      </c>
      <c r="F2" s="18" t="s">
        <v>285</v>
      </c>
      <c r="G2" s="18" t="s">
        <v>286</v>
      </c>
    </row>
    <row r="3" spans="1:7" x14ac:dyDescent="0.25">
      <c r="A3" s="8">
        <v>11</v>
      </c>
      <c r="B3" s="9" t="s">
        <v>2</v>
      </c>
      <c r="C3" s="10">
        <v>3305935</v>
      </c>
      <c r="D3" s="10">
        <v>3689421</v>
      </c>
      <c r="E3" s="10">
        <v>4189308</v>
      </c>
      <c r="F3" s="10">
        <v>4208547</v>
      </c>
      <c r="G3" s="10">
        <v>4227882</v>
      </c>
    </row>
    <row r="4" spans="1:7" x14ac:dyDescent="0.25">
      <c r="A4" s="8">
        <v>31</v>
      </c>
      <c r="B4" s="9" t="s">
        <v>37</v>
      </c>
      <c r="C4" s="10">
        <v>151978</v>
      </c>
      <c r="D4" s="10">
        <v>134664</v>
      </c>
      <c r="E4" s="10">
        <v>134489</v>
      </c>
      <c r="F4" s="10">
        <v>134489</v>
      </c>
      <c r="G4" s="10">
        <v>134489</v>
      </c>
    </row>
    <row r="5" spans="1:7" x14ac:dyDescent="0.25">
      <c r="A5" s="8">
        <v>43</v>
      </c>
      <c r="B5" s="9" t="s">
        <v>29</v>
      </c>
      <c r="C5" s="10">
        <v>285250</v>
      </c>
      <c r="D5" s="10">
        <v>315000</v>
      </c>
      <c r="E5" s="10">
        <v>294225</v>
      </c>
      <c r="F5" s="10">
        <v>294225</v>
      </c>
      <c r="G5" s="10">
        <v>294225</v>
      </c>
    </row>
    <row r="6" spans="1:7" x14ac:dyDescent="0.25">
      <c r="A6" s="8">
        <v>51</v>
      </c>
      <c r="B6" s="9" t="s">
        <v>31</v>
      </c>
      <c r="C6" s="10">
        <v>536</v>
      </c>
      <c r="D6" s="10"/>
      <c r="E6" s="10">
        <v>25121</v>
      </c>
      <c r="F6" s="10">
        <v>25121</v>
      </c>
      <c r="G6" s="10">
        <v>25121</v>
      </c>
    </row>
    <row r="7" spans="1:7" x14ac:dyDescent="0.25">
      <c r="A7" s="8">
        <v>52</v>
      </c>
      <c r="B7" s="9" t="s">
        <v>32</v>
      </c>
      <c r="C7" s="10">
        <v>902554</v>
      </c>
      <c r="D7" s="10">
        <v>552201</v>
      </c>
      <c r="E7" s="10">
        <v>470655</v>
      </c>
      <c r="F7" s="10">
        <v>375975</v>
      </c>
      <c r="G7" s="10">
        <v>336310</v>
      </c>
    </row>
    <row r="8" spans="1:7" x14ac:dyDescent="0.25">
      <c r="A8" s="8">
        <v>61</v>
      </c>
      <c r="B8" s="9" t="s">
        <v>33</v>
      </c>
      <c r="C8" s="10">
        <v>12800</v>
      </c>
      <c r="D8" s="10"/>
      <c r="E8" s="10"/>
      <c r="F8" s="10"/>
      <c r="G8" s="10"/>
    </row>
    <row r="9" spans="1:7" x14ac:dyDescent="0.25">
      <c r="A9" s="8">
        <v>71</v>
      </c>
      <c r="B9" s="9" t="s">
        <v>301</v>
      </c>
      <c r="C9" s="10"/>
      <c r="D9" s="10"/>
      <c r="E9" s="10">
        <v>335</v>
      </c>
      <c r="F9" s="10">
        <v>335</v>
      </c>
      <c r="G9" s="10">
        <v>335</v>
      </c>
    </row>
    <row r="10" spans="1:7" x14ac:dyDescent="0.25">
      <c r="A10" s="8">
        <v>581</v>
      </c>
      <c r="B10" s="9" t="s">
        <v>85</v>
      </c>
      <c r="C10" s="10"/>
      <c r="D10" s="10"/>
      <c r="E10" s="10"/>
      <c r="F10" s="10"/>
      <c r="G10" s="10"/>
    </row>
    <row r="11" spans="1:7" x14ac:dyDescent="0.25">
      <c r="A11" s="11">
        <v>5761</v>
      </c>
      <c r="B11" s="12" t="s">
        <v>128</v>
      </c>
      <c r="C11" s="13"/>
      <c r="D11" s="13"/>
      <c r="E11" s="13"/>
      <c r="F11" s="13"/>
      <c r="G11" s="13"/>
    </row>
    <row r="12" spans="1:7" x14ac:dyDescent="0.25">
      <c r="A12" s="14">
        <v>563</v>
      </c>
      <c r="B12" s="15" t="s">
        <v>127</v>
      </c>
      <c r="C12" s="16"/>
      <c r="D12" s="16"/>
      <c r="E12" s="16"/>
      <c r="F12" s="16"/>
      <c r="G12" s="16"/>
    </row>
    <row r="13" spans="1:7" x14ac:dyDescent="0.25">
      <c r="A13" s="19">
        <v>80</v>
      </c>
      <c r="B13" s="26" t="s">
        <v>293</v>
      </c>
      <c r="C13" s="55">
        <f t="shared" ref="C13:G14" si="0">C14</f>
        <v>4916308</v>
      </c>
      <c r="D13" s="55">
        <f t="shared" si="0"/>
        <v>4800764</v>
      </c>
      <c r="E13" s="55">
        <f t="shared" si="0"/>
        <v>5114133</v>
      </c>
      <c r="F13" s="55">
        <f t="shared" si="0"/>
        <v>5038692</v>
      </c>
      <c r="G13" s="55">
        <f t="shared" si="0"/>
        <v>5018362</v>
      </c>
    </row>
    <row r="14" spans="1:7" x14ac:dyDescent="0.25">
      <c r="A14" s="20">
        <v>8006</v>
      </c>
      <c r="B14" s="27" t="s">
        <v>294</v>
      </c>
      <c r="C14" s="55">
        <f t="shared" si="0"/>
        <v>4916308</v>
      </c>
      <c r="D14" s="55">
        <f t="shared" si="0"/>
        <v>4800764</v>
      </c>
      <c r="E14" s="55">
        <f t="shared" si="0"/>
        <v>5114133</v>
      </c>
      <c r="F14" s="55">
        <f t="shared" si="0"/>
        <v>5038692</v>
      </c>
      <c r="G14" s="55">
        <f t="shared" si="0"/>
        <v>5018362</v>
      </c>
    </row>
    <row r="15" spans="1:7" x14ac:dyDescent="0.25">
      <c r="A15" s="21" t="s">
        <v>279</v>
      </c>
      <c r="B15" s="28" t="s">
        <v>280</v>
      </c>
      <c r="C15" s="55">
        <f>C16+C22+C32+C50</f>
        <v>4916308</v>
      </c>
      <c r="D15" s="55">
        <f>D16+D22+D32+D50</f>
        <v>4800764</v>
      </c>
      <c r="E15" s="55">
        <f>E16+E22+E32+E50</f>
        <v>5114133</v>
      </c>
      <c r="F15" s="55">
        <f>F16+F22+F32+F50</f>
        <v>5038692</v>
      </c>
      <c r="G15" s="55">
        <f>G16+G22+G32+G50</f>
        <v>5018362</v>
      </c>
    </row>
    <row r="16" spans="1:7" x14ac:dyDescent="0.25">
      <c r="A16" s="22" t="s">
        <v>5</v>
      </c>
      <c r="B16" s="23" t="s">
        <v>6</v>
      </c>
      <c r="C16" s="52">
        <f t="shared" ref="C16:D18" si="1">C17</f>
        <v>3139597</v>
      </c>
      <c r="D16" s="52">
        <f t="shared" si="1"/>
        <v>3413771</v>
      </c>
      <c r="E16" s="52">
        <f t="shared" ref="E16:G18" si="2">E17</f>
        <v>3913658</v>
      </c>
      <c r="F16" s="52">
        <f t="shared" si="2"/>
        <v>3932897</v>
      </c>
      <c r="G16" s="52">
        <f t="shared" si="2"/>
        <v>3952232</v>
      </c>
    </row>
    <row r="17" spans="1:8" x14ac:dyDescent="0.25">
      <c r="A17" s="24">
        <v>942</v>
      </c>
      <c r="B17" s="23" t="s">
        <v>295</v>
      </c>
      <c r="C17" s="39">
        <f t="shared" si="1"/>
        <v>3139597</v>
      </c>
      <c r="D17" s="39">
        <f t="shared" si="1"/>
        <v>3413771</v>
      </c>
      <c r="E17" s="39">
        <f t="shared" si="2"/>
        <v>3913658</v>
      </c>
      <c r="F17" s="39">
        <f t="shared" si="2"/>
        <v>3932897</v>
      </c>
      <c r="G17" s="39">
        <f t="shared" si="2"/>
        <v>3952232</v>
      </c>
    </row>
    <row r="18" spans="1:8" x14ac:dyDescent="0.25">
      <c r="A18" s="24">
        <v>11</v>
      </c>
      <c r="B18" s="23" t="s">
        <v>2</v>
      </c>
      <c r="C18" s="39">
        <f t="shared" si="1"/>
        <v>3139597</v>
      </c>
      <c r="D18" s="39">
        <f t="shared" si="1"/>
        <v>3413771</v>
      </c>
      <c r="E18" s="39">
        <f t="shared" si="2"/>
        <v>3913658</v>
      </c>
      <c r="F18" s="39">
        <f t="shared" si="2"/>
        <v>3932897</v>
      </c>
      <c r="G18" s="39">
        <f t="shared" si="2"/>
        <v>3952232</v>
      </c>
    </row>
    <row r="19" spans="1:8" x14ac:dyDescent="0.25">
      <c r="A19" s="25">
        <v>3</v>
      </c>
      <c r="B19" s="23" t="s">
        <v>281</v>
      </c>
      <c r="C19" s="39">
        <f>SUM(C20:C21)</f>
        <v>3139597</v>
      </c>
      <c r="D19" s="39">
        <f>SUM(D20:D21)</f>
        <v>3413771</v>
      </c>
      <c r="E19" s="39">
        <f>SUM(E20:E21)</f>
        <v>3913658</v>
      </c>
      <c r="F19" s="39">
        <f>SUM(F20:F21)</f>
        <v>3932897</v>
      </c>
      <c r="G19" s="39">
        <f>SUM(G20:G21)</f>
        <v>3952232</v>
      </c>
    </row>
    <row r="20" spans="1:8" x14ac:dyDescent="0.25">
      <c r="A20" s="25">
        <v>31</v>
      </c>
      <c r="B20" s="23" t="s">
        <v>270</v>
      </c>
      <c r="C20" s="48">
        <v>3060776</v>
      </c>
      <c r="D20" s="48">
        <v>3362749</v>
      </c>
      <c r="E20" s="6">
        <v>3862387</v>
      </c>
      <c r="F20" s="6">
        <v>3881376</v>
      </c>
      <c r="G20" s="6">
        <v>3900522</v>
      </c>
    </row>
    <row r="21" spans="1:8" x14ac:dyDescent="0.25">
      <c r="A21" s="25">
        <v>32</v>
      </c>
      <c r="B21" s="23" t="s">
        <v>269</v>
      </c>
      <c r="C21" s="48">
        <v>78821</v>
      </c>
      <c r="D21" s="48">
        <v>51022</v>
      </c>
      <c r="E21" s="6">
        <v>51271</v>
      </c>
      <c r="F21" s="6">
        <v>51521</v>
      </c>
      <c r="G21" s="6">
        <v>51710</v>
      </c>
    </row>
    <row r="22" spans="1:8" s="38" customFormat="1" x14ac:dyDescent="0.25">
      <c r="A22" s="40" t="s">
        <v>24</v>
      </c>
      <c r="B22" s="41" t="s">
        <v>25</v>
      </c>
      <c r="C22" s="42">
        <f>C23</f>
        <v>274626</v>
      </c>
      <c r="D22" s="42">
        <f>D23</f>
        <v>275650</v>
      </c>
      <c r="E22" s="42">
        <f t="shared" ref="E22:G23" si="3">E23</f>
        <v>275650</v>
      </c>
      <c r="F22" s="42">
        <f t="shared" si="3"/>
        <v>275650</v>
      </c>
      <c r="G22" s="42">
        <f t="shared" si="3"/>
        <v>275650</v>
      </c>
      <c r="H22" s="7"/>
    </row>
    <row r="23" spans="1:8" x14ac:dyDescent="0.25">
      <c r="A23" s="22">
        <v>942</v>
      </c>
      <c r="B23" s="23" t="s">
        <v>295</v>
      </c>
      <c r="C23" s="39">
        <f>C24</f>
        <v>274626</v>
      </c>
      <c r="D23" s="39">
        <f>D24</f>
        <v>275650</v>
      </c>
      <c r="E23" s="39">
        <f t="shared" si="3"/>
        <v>275650</v>
      </c>
      <c r="F23" s="39">
        <f t="shared" si="3"/>
        <v>275650</v>
      </c>
      <c r="G23" s="39">
        <f t="shared" si="3"/>
        <v>275650</v>
      </c>
    </row>
    <row r="24" spans="1:8" x14ac:dyDescent="0.25">
      <c r="A24" s="24" t="s">
        <v>268</v>
      </c>
      <c r="B24" s="23" t="s">
        <v>2</v>
      </c>
      <c r="C24" s="39">
        <f>C25+C30</f>
        <v>274626</v>
      </c>
      <c r="D24" s="39">
        <f>D25+D30</f>
        <v>275650</v>
      </c>
      <c r="E24" s="39">
        <f>E25+E30</f>
        <v>275650</v>
      </c>
      <c r="F24" s="39">
        <f>F25+F30</f>
        <v>275650</v>
      </c>
      <c r="G24" s="39">
        <f>G25+G30</f>
        <v>275650</v>
      </c>
    </row>
    <row r="25" spans="1:8" x14ac:dyDescent="0.25">
      <c r="A25" s="24">
        <v>3</v>
      </c>
      <c r="B25" s="23" t="s">
        <v>281</v>
      </c>
      <c r="C25" s="39">
        <f>SUM(C26:C29)</f>
        <v>208883</v>
      </c>
      <c r="D25" s="39">
        <f>SUM(D26:D29)</f>
        <v>184707</v>
      </c>
      <c r="E25" s="39">
        <f>SUM(E26:E29)</f>
        <v>209707</v>
      </c>
      <c r="F25" s="39">
        <f>SUM(F26:F29)</f>
        <v>209707</v>
      </c>
      <c r="G25" s="39">
        <f>SUM(G26:G29)</f>
        <v>209707</v>
      </c>
    </row>
    <row r="26" spans="1:8" x14ac:dyDescent="0.25">
      <c r="A26" s="25" t="s">
        <v>36</v>
      </c>
      <c r="B26" s="23" t="s">
        <v>270</v>
      </c>
      <c r="C26" s="54"/>
      <c r="D26" s="54"/>
      <c r="E26" s="6"/>
      <c r="F26" s="6"/>
      <c r="G26" s="6"/>
    </row>
    <row r="27" spans="1:8" x14ac:dyDescent="0.25">
      <c r="A27" s="25" t="s">
        <v>226</v>
      </c>
      <c r="B27" s="23" t="s">
        <v>269</v>
      </c>
      <c r="C27" s="54">
        <v>208335</v>
      </c>
      <c r="D27" s="54">
        <v>184707</v>
      </c>
      <c r="E27" s="6">
        <v>209707</v>
      </c>
      <c r="F27" s="6">
        <v>209707</v>
      </c>
      <c r="G27" s="6">
        <v>209707</v>
      </c>
    </row>
    <row r="28" spans="1:8" x14ac:dyDescent="0.25">
      <c r="A28" s="25">
        <v>34</v>
      </c>
      <c r="B28" s="23" t="s">
        <v>271</v>
      </c>
      <c r="C28" s="54">
        <v>548</v>
      </c>
      <c r="D28" s="54"/>
      <c r="E28" s="6"/>
      <c r="F28" s="6"/>
      <c r="G28" s="6"/>
    </row>
    <row r="29" spans="1:8" x14ac:dyDescent="0.25">
      <c r="A29" s="25" t="s">
        <v>228</v>
      </c>
      <c r="B29" s="23" t="s">
        <v>272</v>
      </c>
      <c r="C29" s="54"/>
      <c r="D29" s="54"/>
      <c r="E29" s="6"/>
      <c r="F29" s="6"/>
      <c r="G29" s="6"/>
    </row>
    <row r="30" spans="1:8" x14ac:dyDescent="0.25">
      <c r="A30" s="24">
        <v>4</v>
      </c>
      <c r="B30" s="23" t="s">
        <v>290</v>
      </c>
      <c r="C30" s="39">
        <f>C31</f>
        <v>65743</v>
      </c>
      <c r="D30" s="39">
        <f>D31</f>
        <v>90943</v>
      </c>
      <c r="E30" s="39">
        <f>E31</f>
        <v>65943</v>
      </c>
      <c r="F30" s="39">
        <f>F31</f>
        <v>65943</v>
      </c>
      <c r="G30" s="39">
        <f>G31</f>
        <v>65943</v>
      </c>
    </row>
    <row r="31" spans="1:8" x14ac:dyDescent="0.25">
      <c r="A31" s="25" t="s">
        <v>230</v>
      </c>
      <c r="B31" s="23" t="s">
        <v>273</v>
      </c>
      <c r="C31" s="48">
        <v>65743</v>
      </c>
      <c r="D31" s="48">
        <v>90943</v>
      </c>
      <c r="E31" s="6">
        <v>65943</v>
      </c>
      <c r="F31" s="6">
        <v>65943</v>
      </c>
      <c r="G31" s="6">
        <v>65943</v>
      </c>
    </row>
    <row r="32" spans="1:8" s="38" customFormat="1" x14ac:dyDescent="0.25">
      <c r="A32" s="40" t="s">
        <v>26</v>
      </c>
      <c r="B32" s="41" t="s">
        <v>27</v>
      </c>
      <c r="C32" s="42"/>
      <c r="D32" s="42">
        <f>D33</f>
        <v>52581</v>
      </c>
      <c r="E32" s="42">
        <f>E33</f>
        <v>124451</v>
      </c>
      <c r="F32" s="42">
        <f>F33</f>
        <v>84786</v>
      </c>
      <c r="G32" s="42">
        <f>G33</f>
        <v>45121</v>
      </c>
      <c r="H32" s="59"/>
    </row>
    <row r="33" spans="1:8" s="38" customFormat="1" x14ac:dyDescent="0.25">
      <c r="A33" s="35">
        <v>942</v>
      </c>
      <c r="B33" s="36" t="s">
        <v>295</v>
      </c>
      <c r="C33" s="37"/>
      <c r="D33" s="37">
        <f>D34+D40</f>
        <v>52581</v>
      </c>
      <c r="E33" s="37">
        <f>E34+E40</f>
        <v>124451</v>
      </c>
      <c r="F33" s="37">
        <f>F34+F40</f>
        <v>84786</v>
      </c>
      <c r="G33" s="37">
        <f>G34+G40</f>
        <v>45121</v>
      </c>
    </row>
    <row r="34" spans="1:8" s="38" customFormat="1" x14ac:dyDescent="0.25">
      <c r="A34" s="30" t="s">
        <v>30</v>
      </c>
      <c r="B34" s="31" t="s">
        <v>31</v>
      </c>
      <c r="C34" s="39"/>
      <c r="D34" s="39"/>
      <c r="E34" s="39">
        <f>E35+E38</f>
        <v>25121</v>
      </c>
      <c r="F34" s="39">
        <f>F35+F38</f>
        <v>25121</v>
      </c>
      <c r="G34" s="39">
        <f>G35+G38</f>
        <v>25121</v>
      </c>
    </row>
    <row r="35" spans="1:8" x14ac:dyDescent="0.25">
      <c r="A35" s="24">
        <v>3</v>
      </c>
      <c r="B35" s="23" t="s">
        <v>281</v>
      </c>
      <c r="C35" s="39"/>
      <c r="D35" s="39"/>
      <c r="E35" s="39">
        <f>SUM(E36:E39)</f>
        <v>25121</v>
      </c>
      <c r="F35" s="39">
        <f>SUM(F36:F39)</f>
        <v>25121</v>
      </c>
      <c r="G35" s="39">
        <f>SUM(G36:G39)</f>
        <v>25121</v>
      </c>
    </row>
    <row r="36" spans="1:8" x14ac:dyDescent="0.25">
      <c r="A36" s="25" t="s">
        <v>226</v>
      </c>
      <c r="B36" s="23" t="s">
        <v>269</v>
      </c>
      <c r="C36" s="6"/>
      <c r="D36" s="6"/>
      <c r="E36" s="6">
        <v>25121</v>
      </c>
      <c r="F36" s="6">
        <v>25121</v>
      </c>
      <c r="G36" s="6">
        <v>25121</v>
      </c>
    </row>
    <row r="37" spans="1:8" x14ac:dyDescent="0.25">
      <c r="A37" s="25" t="s">
        <v>227</v>
      </c>
      <c r="B37" s="23" t="s">
        <v>271</v>
      </c>
      <c r="C37" s="6"/>
      <c r="D37" s="6"/>
      <c r="E37" s="6"/>
      <c r="F37" s="6"/>
      <c r="G37" s="6"/>
    </row>
    <row r="38" spans="1:8" x14ac:dyDescent="0.25">
      <c r="A38" s="24">
        <v>4</v>
      </c>
      <c r="B38" s="23" t="s">
        <v>290</v>
      </c>
      <c r="C38" s="39"/>
      <c r="D38" s="39"/>
      <c r="E38" s="39">
        <v>0</v>
      </c>
      <c r="F38" s="39">
        <v>0</v>
      </c>
      <c r="G38" s="39">
        <v>0</v>
      </c>
    </row>
    <row r="39" spans="1:8" x14ac:dyDescent="0.25">
      <c r="A39" s="25" t="s">
        <v>230</v>
      </c>
      <c r="B39" s="23" t="s">
        <v>273</v>
      </c>
      <c r="C39" s="6"/>
      <c r="D39" s="6"/>
      <c r="E39" s="6"/>
      <c r="F39" s="6"/>
      <c r="G39" s="6"/>
    </row>
    <row r="40" spans="1:8" s="38" customFormat="1" x14ac:dyDescent="0.25">
      <c r="A40" s="30" t="s">
        <v>277</v>
      </c>
      <c r="B40" s="31" t="s">
        <v>32</v>
      </c>
      <c r="C40" s="39"/>
      <c r="D40" s="39">
        <f>D41</f>
        <v>52581</v>
      </c>
      <c r="E40" s="39">
        <f>E41+E46</f>
        <v>99330</v>
      </c>
      <c r="F40" s="39">
        <f>F41+F46</f>
        <v>59665</v>
      </c>
      <c r="G40" s="39">
        <f>G41+G46</f>
        <v>20000</v>
      </c>
      <c r="H40" s="7"/>
    </row>
    <row r="41" spans="1:8" x14ac:dyDescent="0.25">
      <c r="A41" s="24">
        <v>3</v>
      </c>
      <c r="B41" s="23" t="s">
        <v>281</v>
      </c>
      <c r="C41" s="39"/>
      <c r="D41" s="39">
        <f>SUM(D42:D45)</f>
        <v>52581</v>
      </c>
      <c r="E41" s="39">
        <f>SUM(E42:E45)</f>
        <v>99330</v>
      </c>
      <c r="F41" s="39">
        <f>SUM(F42:F45)</f>
        <v>59665</v>
      </c>
      <c r="G41" s="39">
        <f>SUM(G42:G45)</f>
        <v>20000</v>
      </c>
    </row>
    <row r="42" spans="1:8" x14ac:dyDescent="0.25">
      <c r="A42" s="25" t="s">
        <v>36</v>
      </c>
      <c r="B42" s="23" t="s">
        <v>270</v>
      </c>
      <c r="C42" s="6"/>
      <c r="D42" s="6"/>
      <c r="E42" s="6"/>
      <c r="F42" s="6"/>
      <c r="G42" s="6"/>
    </row>
    <row r="43" spans="1:8" x14ac:dyDescent="0.25">
      <c r="A43" s="25" t="s">
        <v>226</v>
      </c>
      <c r="B43" s="23" t="s">
        <v>269</v>
      </c>
      <c r="C43" s="6"/>
      <c r="D43" s="48">
        <v>52581</v>
      </c>
      <c r="E43" s="6">
        <v>99330</v>
      </c>
      <c r="F43" s="6">
        <v>59665</v>
      </c>
      <c r="G43" s="6">
        <v>20000</v>
      </c>
    </row>
    <row r="44" spans="1:8" x14ac:dyDescent="0.25">
      <c r="A44" s="25" t="s">
        <v>227</v>
      </c>
      <c r="B44" s="23" t="s">
        <v>271</v>
      </c>
      <c r="C44" s="6"/>
      <c r="D44" s="6"/>
      <c r="E44" s="6"/>
      <c r="F44" s="6"/>
      <c r="G44" s="6"/>
    </row>
    <row r="45" spans="1:8" x14ac:dyDescent="0.25">
      <c r="A45" s="25" t="s">
        <v>233</v>
      </c>
      <c r="B45" s="23" t="s">
        <v>275</v>
      </c>
      <c r="C45" s="6"/>
      <c r="D45" s="6"/>
      <c r="E45" s="6"/>
      <c r="F45" s="6"/>
      <c r="G45" s="6"/>
    </row>
    <row r="46" spans="1:8" s="38" customFormat="1" x14ac:dyDescent="0.25">
      <c r="A46" s="30">
        <v>4</v>
      </c>
      <c r="B46" s="31" t="s">
        <v>290</v>
      </c>
      <c r="C46" s="39"/>
      <c r="D46" s="39"/>
      <c r="E46" s="39">
        <v>0</v>
      </c>
      <c r="F46" s="39">
        <v>0</v>
      </c>
      <c r="G46" s="39">
        <v>0</v>
      </c>
    </row>
    <row r="47" spans="1:8" x14ac:dyDescent="0.25">
      <c r="A47" s="25" t="s">
        <v>229</v>
      </c>
      <c r="B47" s="23" t="s">
        <v>278</v>
      </c>
      <c r="C47" s="6"/>
      <c r="D47" s="6"/>
      <c r="E47" s="6"/>
      <c r="F47" s="6"/>
      <c r="G47" s="6"/>
    </row>
    <row r="48" spans="1:8" x14ac:dyDescent="0.25">
      <c r="A48" s="25" t="s">
        <v>230</v>
      </c>
      <c r="B48" s="23" t="s">
        <v>273</v>
      </c>
      <c r="C48" s="6"/>
      <c r="D48" s="6"/>
      <c r="E48" s="6"/>
      <c r="F48" s="6"/>
      <c r="G48" s="6"/>
    </row>
    <row r="49" spans="1:7" x14ac:dyDescent="0.25">
      <c r="A49" s="25" t="s">
        <v>232</v>
      </c>
      <c r="B49" s="23" t="s">
        <v>274</v>
      </c>
      <c r="C49" s="6"/>
      <c r="D49" s="6"/>
      <c r="E49" s="6"/>
      <c r="F49" s="6"/>
      <c r="G49" s="6"/>
    </row>
    <row r="50" spans="1:7" x14ac:dyDescent="0.25">
      <c r="A50" s="32" t="s">
        <v>59</v>
      </c>
      <c r="B50" s="33" t="s">
        <v>296</v>
      </c>
      <c r="C50" s="34">
        <f>C51</f>
        <v>1502085</v>
      </c>
      <c r="D50" s="34">
        <f>D51</f>
        <v>1058762</v>
      </c>
      <c r="E50" s="34">
        <f>E51</f>
        <v>800374</v>
      </c>
      <c r="F50" s="34">
        <f>F51</f>
        <v>745359</v>
      </c>
      <c r="G50" s="34">
        <f>G51</f>
        <v>745359</v>
      </c>
    </row>
    <row r="51" spans="1:7" x14ac:dyDescent="0.25">
      <c r="A51" s="24">
        <v>942</v>
      </c>
      <c r="B51" s="23" t="s">
        <v>297</v>
      </c>
      <c r="C51" s="39">
        <f>C52+C60+C69+C80+C87</f>
        <v>1502085</v>
      </c>
      <c r="D51" s="39">
        <f>D52+D60+D69+D80+D87</f>
        <v>1058762</v>
      </c>
      <c r="E51" s="39">
        <f>E52+E60+E69+E80+E87</f>
        <v>800374</v>
      </c>
      <c r="F51" s="39">
        <f>F52+F60+F69+F80+F87</f>
        <v>745359</v>
      </c>
      <c r="G51" s="39">
        <f>G52+G60+G69+G80+G87</f>
        <v>745359</v>
      </c>
    </row>
    <row r="52" spans="1:7" x14ac:dyDescent="0.25">
      <c r="A52" s="24">
        <v>31</v>
      </c>
      <c r="B52" s="23" t="s">
        <v>37</v>
      </c>
      <c r="C52" s="39">
        <f>C53+C58</f>
        <v>336317</v>
      </c>
      <c r="D52" s="39">
        <f>D53+D58</f>
        <v>266186</v>
      </c>
      <c r="E52" s="39">
        <f>E53+E58</f>
        <v>134489</v>
      </c>
      <c r="F52" s="39">
        <f>F53+F58</f>
        <v>134489</v>
      </c>
      <c r="G52" s="39">
        <f>G53+G58</f>
        <v>134489</v>
      </c>
    </row>
    <row r="53" spans="1:7" x14ac:dyDescent="0.25">
      <c r="A53" s="25">
        <v>3</v>
      </c>
      <c r="B53" s="23" t="s">
        <v>281</v>
      </c>
      <c r="C53" s="39">
        <f>SUM(C54:C57)</f>
        <v>332999</v>
      </c>
      <c r="D53" s="39">
        <f>SUM(D54:D57)</f>
        <v>252384</v>
      </c>
      <c r="E53" s="39">
        <f>SUM(E54:E57)</f>
        <v>120687</v>
      </c>
      <c r="F53" s="39">
        <f>SUM(F54:F57)</f>
        <v>120687</v>
      </c>
      <c r="G53" s="39">
        <f>SUM(G54:G57)</f>
        <v>120687</v>
      </c>
    </row>
    <row r="54" spans="1:7" x14ac:dyDescent="0.25">
      <c r="A54" s="25">
        <v>31</v>
      </c>
      <c r="B54" s="23" t="s">
        <v>270</v>
      </c>
      <c r="C54" s="6">
        <v>133782</v>
      </c>
      <c r="D54" s="6">
        <v>56830</v>
      </c>
      <c r="E54" s="6">
        <v>27000</v>
      </c>
      <c r="F54" s="6">
        <v>27000</v>
      </c>
      <c r="G54" s="6">
        <v>27000</v>
      </c>
    </row>
    <row r="55" spans="1:7" x14ac:dyDescent="0.25">
      <c r="A55" s="25">
        <v>32</v>
      </c>
      <c r="B55" s="23" t="s">
        <v>269</v>
      </c>
      <c r="C55" s="6">
        <v>196032</v>
      </c>
      <c r="D55" s="6">
        <v>191274</v>
      </c>
      <c r="E55" s="6">
        <v>89407</v>
      </c>
      <c r="F55" s="6">
        <v>89407</v>
      </c>
      <c r="G55" s="6">
        <v>89407</v>
      </c>
    </row>
    <row r="56" spans="1:7" x14ac:dyDescent="0.25">
      <c r="A56" s="25">
        <v>34</v>
      </c>
      <c r="B56" s="23" t="s">
        <v>271</v>
      </c>
      <c r="C56" s="6">
        <v>3185</v>
      </c>
      <c r="D56" s="6">
        <v>4280</v>
      </c>
      <c r="E56" s="6">
        <v>4280</v>
      </c>
      <c r="F56" s="6">
        <v>4280</v>
      </c>
      <c r="G56" s="6">
        <v>4280</v>
      </c>
    </row>
    <row r="57" spans="1:7" x14ac:dyDescent="0.25">
      <c r="A57" s="25">
        <v>38</v>
      </c>
      <c r="B57" s="23" t="s">
        <v>276</v>
      </c>
      <c r="C57" s="6"/>
      <c r="D57" s="6"/>
      <c r="E57" s="6"/>
      <c r="F57" s="6"/>
      <c r="G57" s="6"/>
    </row>
    <row r="58" spans="1:7" x14ac:dyDescent="0.25">
      <c r="A58" s="24">
        <v>4</v>
      </c>
      <c r="B58" s="23" t="s">
        <v>290</v>
      </c>
      <c r="C58" s="39">
        <f>C59</f>
        <v>3318</v>
      </c>
      <c r="D58" s="39">
        <f>D59</f>
        <v>13802</v>
      </c>
      <c r="E58" s="39">
        <f>E59</f>
        <v>13802</v>
      </c>
      <c r="F58" s="39">
        <f>F59</f>
        <v>13802</v>
      </c>
      <c r="G58" s="39">
        <f>G59</f>
        <v>13802</v>
      </c>
    </row>
    <row r="59" spans="1:7" x14ac:dyDescent="0.25">
      <c r="A59" s="25" t="s">
        <v>230</v>
      </c>
      <c r="B59" s="23" t="s">
        <v>273</v>
      </c>
      <c r="C59" s="6">
        <v>3318</v>
      </c>
      <c r="D59" s="6">
        <v>13802</v>
      </c>
      <c r="E59" s="6">
        <v>13802</v>
      </c>
      <c r="F59" s="6">
        <v>13802</v>
      </c>
      <c r="G59" s="6">
        <v>13802</v>
      </c>
    </row>
    <row r="60" spans="1:7" x14ac:dyDescent="0.25">
      <c r="A60" s="30">
        <v>43</v>
      </c>
      <c r="B60" s="31" t="s">
        <v>29</v>
      </c>
      <c r="C60" s="39">
        <f>C61+C66</f>
        <v>543986</v>
      </c>
      <c r="D60" s="39">
        <f>D61+D66</f>
        <v>317225</v>
      </c>
      <c r="E60" s="39">
        <f>E61+E66</f>
        <v>294225</v>
      </c>
      <c r="F60" s="39">
        <f>F61+F66</f>
        <v>294225</v>
      </c>
      <c r="G60" s="39">
        <f>G61+G66</f>
        <v>294225</v>
      </c>
    </row>
    <row r="61" spans="1:7" x14ac:dyDescent="0.25">
      <c r="A61" s="24">
        <v>3</v>
      </c>
      <c r="B61" s="23" t="s">
        <v>281</v>
      </c>
      <c r="C61" s="39">
        <f>SUM(C62:C65)</f>
        <v>479721</v>
      </c>
      <c r="D61" s="39">
        <f>SUM(D62:D65)</f>
        <v>252960</v>
      </c>
      <c r="E61" s="39">
        <f>SUM(E62:E65)</f>
        <v>229960</v>
      </c>
      <c r="F61" s="39">
        <f>SUM(F62:F65)</f>
        <v>229960</v>
      </c>
      <c r="G61" s="39">
        <f>SUM(G62:G65)</f>
        <v>229960</v>
      </c>
    </row>
    <row r="62" spans="1:7" x14ac:dyDescent="0.25">
      <c r="A62" s="25" t="s">
        <v>36</v>
      </c>
      <c r="B62" s="23" t="s">
        <v>270</v>
      </c>
      <c r="C62" s="6">
        <v>6636</v>
      </c>
      <c r="D62" s="6"/>
      <c r="E62" s="6"/>
      <c r="F62" s="6"/>
      <c r="G62" s="6"/>
    </row>
    <row r="63" spans="1:7" x14ac:dyDescent="0.25">
      <c r="A63" s="25" t="s">
        <v>226</v>
      </c>
      <c r="B63" s="23" t="s">
        <v>269</v>
      </c>
      <c r="C63" s="6">
        <v>472229</v>
      </c>
      <c r="D63" s="6">
        <v>252104</v>
      </c>
      <c r="E63" s="6">
        <v>229104</v>
      </c>
      <c r="F63" s="6">
        <v>229104</v>
      </c>
      <c r="G63" s="6">
        <v>229104</v>
      </c>
    </row>
    <row r="64" spans="1:7" x14ac:dyDescent="0.25">
      <c r="A64" s="25" t="s">
        <v>227</v>
      </c>
      <c r="B64" s="23" t="s">
        <v>271</v>
      </c>
      <c r="C64" s="6">
        <v>856</v>
      </c>
      <c r="D64" s="6">
        <v>856</v>
      </c>
      <c r="E64" s="6">
        <v>856</v>
      </c>
      <c r="F64" s="6">
        <v>856</v>
      </c>
      <c r="G64" s="6">
        <v>856</v>
      </c>
    </row>
    <row r="65" spans="1:7" x14ac:dyDescent="0.25">
      <c r="A65" s="25">
        <v>37</v>
      </c>
      <c r="B65" s="23" t="s">
        <v>272</v>
      </c>
      <c r="C65" s="6"/>
      <c r="D65" s="6"/>
      <c r="E65" s="6"/>
      <c r="F65" s="6"/>
      <c r="G65" s="6"/>
    </row>
    <row r="66" spans="1:7" x14ac:dyDescent="0.25">
      <c r="A66" s="24">
        <v>4</v>
      </c>
      <c r="B66" s="23" t="s">
        <v>290</v>
      </c>
      <c r="C66" s="39">
        <f>SUM(C67:C68)</f>
        <v>64265</v>
      </c>
      <c r="D66" s="39">
        <f>SUM(D67:D68)</f>
        <v>64265</v>
      </c>
      <c r="E66" s="39">
        <f>SUM(E67:E68)</f>
        <v>64265</v>
      </c>
      <c r="F66" s="39">
        <f>SUM(F67:F68)</f>
        <v>64265</v>
      </c>
      <c r="G66" s="39">
        <f>SUM(G67:G68)</f>
        <v>64265</v>
      </c>
    </row>
    <row r="67" spans="1:7" x14ac:dyDescent="0.25">
      <c r="A67" s="43" t="s">
        <v>229</v>
      </c>
      <c r="B67" s="44" t="s">
        <v>278</v>
      </c>
      <c r="C67" s="45">
        <v>1713</v>
      </c>
      <c r="D67" s="45">
        <v>1713</v>
      </c>
      <c r="E67" s="45">
        <v>1713</v>
      </c>
      <c r="F67" s="45">
        <v>1713</v>
      </c>
      <c r="G67" s="45">
        <v>1713</v>
      </c>
    </row>
    <row r="68" spans="1:7" x14ac:dyDescent="0.25">
      <c r="A68" s="46" t="s">
        <v>230</v>
      </c>
      <c r="B68" s="47" t="s">
        <v>273</v>
      </c>
      <c r="C68" s="29">
        <v>62552</v>
      </c>
      <c r="D68" s="29">
        <v>62552</v>
      </c>
      <c r="E68" s="29">
        <v>62552</v>
      </c>
      <c r="F68" s="29">
        <v>62552</v>
      </c>
      <c r="G68" s="29">
        <v>62552</v>
      </c>
    </row>
    <row r="69" spans="1:7" x14ac:dyDescent="0.25">
      <c r="A69" s="30">
        <v>52</v>
      </c>
      <c r="B69" s="31" t="s">
        <v>32</v>
      </c>
      <c r="C69" s="51">
        <f>C70+C75</f>
        <v>617509</v>
      </c>
      <c r="D69" s="51">
        <f>D70+D75</f>
        <v>475016</v>
      </c>
      <c r="E69" s="39">
        <f>E70+E75</f>
        <v>371325</v>
      </c>
      <c r="F69" s="39">
        <f>F70+F75</f>
        <v>316310</v>
      </c>
      <c r="G69" s="39">
        <f>G70+G75</f>
        <v>316310</v>
      </c>
    </row>
    <row r="70" spans="1:7" x14ac:dyDescent="0.25">
      <c r="A70" s="53">
        <v>3</v>
      </c>
      <c r="B70" s="23" t="s">
        <v>281</v>
      </c>
      <c r="C70" s="51">
        <f>SUM(C71:C74)</f>
        <v>610209</v>
      </c>
      <c r="D70" s="51">
        <f>SUM(D71:D74)</f>
        <v>440035</v>
      </c>
      <c r="E70" s="39">
        <f>SUM(E71:E77)</f>
        <v>371325</v>
      </c>
      <c r="F70" s="39">
        <f>SUM(F71:F77)</f>
        <v>316310</v>
      </c>
      <c r="G70" s="39">
        <f>SUM(G71:G77)</f>
        <v>316310</v>
      </c>
    </row>
    <row r="71" spans="1:7" x14ac:dyDescent="0.25">
      <c r="A71" s="25">
        <v>31</v>
      </c>
      <c r="B71" s="23" t="s">
        <v>270</v>
      </c>
      <c r="C71" s="48">
        <v>72898</v>
      </c>
      <c r="D71" s="48">
        <v>114964</v>
      </c>
      <c r="E71" s="6">
        <v>29830</v>
      </c>
      <c r="F71" s="6"/>
      <c r="G71" s="6"/>
    </row>
    <row r="72" spans="1:7" x14ac:dyDescent="0.25">
      <c r="A72" s="25">
        <v>32</v>
      </c>
      <c r="B72" s="23" t="s">
        <v>269</v>
      </c>
      <c r="C72" s="48">
        <v>178959</v>
      </c>
      <c r="D72" s="48">
        <v>14500</v>
      </c>
      <c r="E72" s="6">
        <v>36874</v>
      </c>
      <c r="F72" s="6">
        <v>18820</v>
      </c>
      <c r="G72" s="6">
        <v>18820</v>
      </c>
    </row>
    <row r="73" spans="1:7" x14ac:dyDescent="0.25">
      <c r="A73" s="25">
        <v>34</v>
      </c>
      <c r="B73" s="23" t="s">
        <v>271</v>
      </c>
      <c r="C73" s="48"/>
      <c r="D73" s="48"/>
      <c r="E73" s="6"/>
      <c r="F73" s="6"/>
      <c r="G73" s="6"/>
    </row>
    <row r="74" spans="1:7" x14ac:dyDescent="0.25">
      <c r="A74" s="25">
        <v>37</v>
      </c>
      <c r="B74" s="23" t="s">
        <v>272</v>
      </c>
      <c r="C74" s="48">
        <v>358352</v>
      </c>
      <c r="D74" s="48">
        <v>310571</v>
      </c>
      <c r="E74" s="6">
        <v>291990</v>
      </c>
      <c r="F74" s="6">
        <v>291990</v>
      </c>
      <c r="G74" s="6">
        <v>291990</v>
      </c>
    </row>
    <row r="75" spans="1:7" x14ac:dyDescent="0.25">
      <c r="A75" s="53">
        <v>4</v>
      </c>
      <c r="B75" s="23" t="s">
        <v>290</v>
      </c>
      <c r="C75" s="48">
        <v>7300</v>
      </c>
      <c r="D75" s="48">
        <v>34981</v>
      </c>
      <c r="E75" s="6"/>
      <c r="F75" s="6"/>
      <c r="G75" s="6"/>
    </row>
    <row r="76" spans="1:7" x14ac:dyDescent="0.25">
      <c r="A76" s="25">
        <v>41</v>
      </c>
      <c r="B76" s="23" t="s">
        <v>278</v>
      </c>
      <c r="C76" s="48"/>
      <c r="D76" s="48"/>
      <c r="E76" s="45"/>
      <c r="F76" s="45"/>
      <c r="G76" s="45"/>
    </row>
    <row r="77" spans="1:7" x14ac:dyDescent="0.25">
      <c r="A77" s="25">
        <v>42</v>
      </c>
      <c r="B77" s="23" t="s">
        <v>273</v>
      </c>
      <c r="C77" s="48">
        <v>7300</v>
      </c>
      <c r="D77" s="48">
        <v>5500</v>
      </c>
      <c r="E77" s="29">
        <v>12631</v>
      </c>
      <c r="F77" s="29">
        <v>5500</v>
      </c>
      <c r="G77" s="29">
        <v>5500</v>
      </c>
    </row>
    <row r="78" spans="1:7" x14ac:dyDescent="0.25">
      <c r="A78" s="53">
        <v>5</v>
      </c>
      <c r="B78" s="23" t="s">
        <v>298</v>
      </c>
      <c r="C78" s="51">
        <f>SUM(C79:C79)</f>
        <v>0</v>
      </c>
      <c r="D78" s="51">
        <f>SUM(D79:D79)</f>
        <v>0</v>
      </c>
      <c r="E78" s="51">
        <f>SUM(E79:E79)</f>
        <v>0</v>
      </c>
      <c r="F78" s="51">
        <f>SUM(F79:F79)</f>
        <v>0</v>
      </c>
      <c r="G78" s="51">
        <f>SUM(G79:G79)</f>
        <v>0</v>
      </c>
    </row>
    <row r="79" spans="1:7" x14ac:dyDescent="0.25">
      <c r="A79" s="25">
        <v>51</v>
      </c>
      <c r="B79" s="23" t="s">
        <v>299</v>
      </c>
      <c r="C79" s="48">
        <v>0</v>
      </c>
      <c r="D79" s="48"/>
      <c r="E79" s="48"/>
      <c r="F79" s="48"/>
      <c r="G79" s="48"/>
    </row>
    <row r="80" spans="1:7" x14ac:dyDescent="0.25">
      <c r="A80" s="24">
        <v>6</v>
      </c>
      <c r="B80" s="23" t="s">
        <v>33</v>
      </c>
      <c r="C80" s="51">
        <f t="shared" ref="C80:F80" si="4">C81+C85</f>
        <v>3981</v>
      </c>
      <c r="D80" s="51">
        <f t="shared" si="4"/>
        <v>0</v>
      </c>
      <c r="E80" s="51">
        <f t="shared" si="4"/>
        <v>0</v>
      </c>
      <c r="F80" s="51">
        <f t="shared" si="4"/>
        <v>0</v>
      </c>
      <c r="G80" s="51">
        <f t="shared" ref="G80" si="5">G81+G85</f>
        <v>0</v>
      </c>
    </row>
    <row r="81" spans="1:7" x14ac:dyDescent="0.25">
      <c r="A81" s="53">
        <v>3</v>
      </c>
      <c r="B81" s="23" t="s">
        <v>281</v>
      </c>
      <c r="C81" s="51">
        <f>SUM(C82:C84)</f>
        <v>1327</v>
      </c>
      <c r="D81" s="51">
        <f>SUM(D82:D84)</f>
        <v>0</v>
      </c>
      <c r="E81" s="51">
        <f>SUM(E82:E84)</f>
        <v>0</v>
      </c>
      <c r="F81" s="51">
        <f>SUM(F82:F84)</f>
        <v>0</v>
      </c>
      <c r="G81" s="51">
        <f>SUM(G82:G84)</f>
        <v>0</v>
      </c>
    </row>
    <row r="82" spans="1:7" x14ac:dyDescent="0.25">
      <c r="A82" s="25">
        <v>32</v>
      </c>
      <c r="B82" s="23" t="s">
        <v>269</v>
      </c>
      <c r="C82" s="48">
        <v>1327</v>
      </c>
      <c r="D82" s="48"/>
      <c r="E82" s="48"/>
      <c r="F82" s="48"/>
      <c r="G82" s="48"/>
    </row>
    <row r="83" spans="1:7" x14ac:dyDescent="0.25">
      <c r="A83" s="25">
        <v>34</v>
      </c>
      <c r="B83" s="23" t="s">
        <v>271</v>
      </c>
      <c r="C83" s="48"/>
      <c r="D83" s="48"/>
      <c r="E83" s="48"/>
      <c r="F83" s="48"/>
      <c r="G83" s="48"/>
    </row>
    <row r="84" spans="1:7" x14ac:dyDescent="0.25">
      <c r="A84" s="25">
        <v>38</v>
      </c>
      <c r="B84" s="23" t="s">
        <v>276</v>
      </c>
      <c r="C84" s="48"/>
      <c r="D84" s="48"/>
      <c r="E84" s="48"/>
      <c r="F84" s="48"/>
      <c r="G84" s="48"/>
    </row>
    <row r="85" spans="1:7" x14ac:dyDescent="0.25">
      <c r="A85" s="53">
        <v>4</v>
      </c>
      <c r="B85" s="23" t="s">
        <v>290</v>
      </c>
      <c r="C85" s="51">
        <f>SUM(C86:C86)</f>
        <v>2654</v>
      </c>
      <c r="D85" s="51">
        <f>SUM(D86:D86)</f>
        <v>0</v>
      </c>
      <c r="E85" s="51">
        <f>SUM(E86:E86)</f>
        <v>0</v>
      </c>
      <c r="F85" s="51">
        <f>SUM(F86:F86)</f>
        <v>0</v>
      </c>
      <c r="G85" s="51">
        <f>SUM(G86:G86)</f>
        <v>0</v>
      </c>
    </row>
    <row r="86" spans="1:7" x14ac:dyDescent="0.25">
      <c r="A86" s="25">
        <v>42</v>
      </c>
      <c r="B86" s="23" t="s">
        <v>273</v>
      </c>
      <c r="C86" s="48">
        <v>2654</v>
      </c>
      <c r="D86" s="48"/>
      <c r="E86" s="48"/>
      <c r="F86" s="48"/>
      <c r="G86" s="48"/>
    </row>
    <row r="87" spans="1:7" x14ac:dyDescent="0.25">
      <c r="A87" s="24">
        <v>7</v>
      </c>
      <c r="B87" s="23" t="s">
        <v>300</v>
      </c>
      <c r="C87" s="51">
        <f>C88</f>
        <v>292</v>
      </c>
      <c r="D87" s="51">
        <f t="shared" ref="D87:G87" si="6">D88</f>
        <v>335</v>
      </c>
      <c r="E87" s="51">
        <f t="shared" si="6"/>
        <v>335</v>
      </c>
      <c r="F87" s="51">
        <f t="shared" si="6"/>
        <v>335</v>
      </c>
      <c r="G87" s="51">
        <f t="shared" si="6"/>
        <v>335</v>
      </c>
    </row>
    <row r="88" spans="1:7" x14ac:dyDescent="0.25">
      <c r="A88" s="53">
        <v>4</v>
      </c>
      <c r="B88" s="23" t="s">
        <v>290</v>
      </c>
      <c r="C88" s="51">
        <f>SUM(C89:C89)</f>
        <v>292</v>
      </c>
      <c r="D88" s="51">
        <f>SUM(D89:D89)</f>
        <v>335</v>
      </c>
      <c r="E88" s="51">
        <f>SUM(E89:E89)</f>
        <v>335</v>
      </c>
      <c r="F88" s="51">
        <f>SUM(F89:F89)</f>
        <v>335</v>
      </c>
      <c r="G88" s="51">
        <f>SUM(G89:G89)</f>
        <v>335</v>
      </c>
    </row>
    <row r="89" spans="1:7" x14ac:dyDescent="0.25">
      <c r="A89" s="25">
        <v>42</v>
      </c>
      <c r="B89" s="23" t="s">
        <v>273</v>
      </c>
      <c r="C89" s="48">
        <v>292</v>
      </c>
      <c r="D89" s="49">
        <v>335</v>
      </c>
      <c r="E89" s="48">
        <v>335</v>
      </c>
      <c r="F89" s="48">
        <v>335</v>
      </c>
      <c r="G89" s="48">
        <v>335</v>
      </c>
    </row>
    <row r="90" spans="1:7" x14ac:dyDescent="0.25">
      <c r="D90" s="5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0"/>
  <sheetViews>
    <sheetView zoomScale="80" zoomScaleNormal="80" workbookViewId="0">
      <pane xSplit="6" ySplit="5" topLeftCell="G1470" activePane="bottomRight" state="frozen"/>
      <selection pane="topRight" activeCell="G1" sqref="G1"/>
      <selection pane="bottomLeft" activeCell="A6" sqref="A6"/>
      <selection pane="bottomRight" sqref="A1:J5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6" t="s">
        <v>236</v>
      </c>
      <c r="C3" s="57"/>
      <c r="D3" s="57"/>
      <c r="E3" s="57"/>
      <c r="F3" s="57"/>
      <c r="G3" s="57"/>
      <c r="H3" s="57"/>
      <c r="I3" s="57"/>
      <c r="J3" s="58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287</v>
      </c>
      <c r="I5" s="4" t="s">
        <v>288</v>
      </c>
      <c r="J5" s="4" t="s">
        <v>289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226</v>
      </c>
      <c r="H2017" s="1"/>
      <c r="I2017" s="1"/>
      <c r="J2017" s="1"/>
    </row>
    <row r="2018" spans="3:10" x14ac:dyDescent="0.25">
      <c r="G2018" s="3" t="s">
        <v>231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226</v>
      </c>
      <c r="H2023" s="1"/>
      <c r="I2023" s="1"/>
      <c r="J2023" s="1"/>
    </row>
    <row r="2024" spans="3:10" x14ac:dyDescent="0.25">
      <c r="G2024" s="3" t="s">
        <v>227</v>
      </c>
      <c r="H2024" s="1"/>
      <c r="I2024" s="1"/>
      <c r="J2024" s="1"/>
    </row>
    <row r="2025" spans="3:10" x14ac:dyDescent="0.25">
      <c r="G2025" s="3" t="s">
        <v>228</v>
      </c>
      <c r="H2025" s="1"/>
      <c r="I2025" s="1"/>
      <c r="J2025" s="1"/>
    </row>
    <row r="2026" spans="3:10" x14ac:dyDescent="0.25">
      <c r="G2026" s="3" t="s">
        <v>229</v>
      </c>
      <c r="H2026" s="1"/>
      <c r="I2026" s="1"/>
      <c r="J2026" s="1"/>
    </row>
    <row r="2027" spans="3:10" x14ac:dyDescent="0.25">
      <c r="G2027" s="3" t="s">
        <v>230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232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226</v>
      </c>
      <c r="H2031" s="1"/>
      <c r="I2031" s="1"/>
      <c r="J2031" s="1"/>
    </row>
    <row r="2032" spans="3:10" x14ac:dyDescent="0.25">
      <c r="G2032" s="3" t="s">
        <v>233</v>
      </c>
      <c r="H2032" s="1"/>
      <c r="I2032" s="1"/>
      <c r="J2032" s="1"/>
    </row>
    <row r="2033" spans="3:10" x14ac:dyDescent="0.25">
      <c r="G2033" s="3" t="s">
        <v>228</v>
      </c>
      <c r="H2033" s="1"/>
      <c r="I2033" s="1"/>
      <c r="J2033" s="1"/>
    </row>
    <row r="2034" spans="3:10" x14ac:dyDescent="0.25">
      <c r="G2034" s="3" t="s">
        <v>230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227</v>
      </c>
      <c r="H2037" s="1"/>
      <c r="I2037" s="1"/>
      <c r="J2037" s="1"/>
    </row>
    <row r="2038" spans="3:10" x14ac:dyDescent="0.25">
      <c r="G2038" s="3" t="s">
        <v>231</v>
      </c>
      <c r="H2038" s="1"/>
      <c r="I2038" s="1"/>
      <c r="J2038" s="1"/>
    </row>
    <row r="2039" spans="3:10" x14ac:dyDescent="0.25">
      <c r="G2039" s="3" t="s">
        <v>229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228</v>
      </c>
      <c r="H2044" s="1"/>
      <c r="I2044" s="1"/>
      <c r="J2044" s="1"/>
    </row>
    <row r="2045" spans="3:10" x14ac:dyDescent="0.25">
      <c r="G2045" s="3" t="s">
        <v>231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G2047" s="3" t="s">
        <v>232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226</v>
      </c>
      <c r="H2049" s="1"/>
      <c r="I2049" s="1"/>
      <c r="J2049" s="1"/>
    </row>
    <row r="2050" spans="1:10" x14ac:dyDescent="0.25">
      <c r="G2050" s="3" t="s">
        <v>228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x14ac:dyDescent="0.25">
      <c r="G2053" s="3" t="s">
        <v>230</v>
      </c>
      <c r="H2053" s="1"/>
      <c r="I2053" s="1"/>
      <c r="J2053" s="1"/>
    </row>
    <row r="2054" spans="1:10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x14ac:dyDescent="0.25">
      <c r="G2055" s="3" t="s">
        <v>226</v>
      </c>
      <c r="H2055" s="1"/>
      <c r="I2055" s="1"/>
      <c r="J2055" s="1"/>
    </row>
    <row r="2056" spans="1:10" x14ac:dyDescent="0.25">
      <c r="G2056" s="3" t="s">
        <v>235</v>
      </c>
      <c r="H2056" s="1"/>
      <c r="I2056" s="1"/>
      <c r="J2056" s="1"/>
    </row>
    <row r="2057" spans="1:10" x14ac:dyDescent="0.25">
      <c r="G2057" s="3" t="s">
        <v>233</v>
      </c>
      <c r="H2057" s="1"/>
      <c r="I2057" s="1"/>
      <c r="J2057" s="1"/>
    </row>
    <row r="2058" spans="1:10" x14ac:dyDescent="0.25">
      <c r="G2058" s="3" t="s">
        <v>228</v>
      </c>
      <c r="H2058" s="1"/>
      <c r="I2058" s="1"/>
      <c r="J2058" s="1"/>
    </row>
    <row r="2059" spans="1:10" x14ac:dyDescent="0.25">
      <c r="G2059" s="3" t="s">
        <v>230</v>
      </c>
      <c r="H2059" s="1"/>
      <c r="I2059" s="1"/>
      <c r="J2059" s="1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226</v>
      </c>
      <c r="H2248" s="1"/>
      <c r="I2248" s="1"/>
      <c r="J2248" s="1"/>
    </row>
    <row r="2249" spans="1:10" x14ac:dyDescent="0.25">
      <c r="G2249" s="3" t="s">
        <v>231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227</v>
      </c>
      <c r="H2254" s="1"/>
      <c r="I2254" s="1"/>
      <c r="J2254" s="1"/>
    </row>
    <row r="2255" spans="1:10" x14ac:dyDescent="0.25">
      <c r="G2255" s="3" t="s">
        <v>228</v>
      </c>
      <c r="H2255" s="1"/>
      <c r="I2255" s="1"/>
      <c r="J2255" s="1"/>
    </row>
    <row r="2256" spans="1:10" x14ac:dyDescent="0.25">
      <c r="G2256" s="3" t="s">
        <v>230</v>
      </c>
      <c r="H2256" s="1"/>
      <c r="I2256" s="1"/>
      <c r="J2256" s="1"/>
    </row>
    <row r="2257" spans="3:10" x14ac:dyDescent="0.25">
      <c r="G2257" s="3" t="s">
        <v>232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226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226</v>
      </c>
      <c r="H2263" s="1"/>
      <c r="I2263" s="1"/>
      <c r="J2263" s="1"/>
    </row>
    <row r="2264" spans="3:10" x14ac:dyDescent="0.25">
      <c r="G2264" s="3" t="s">
        <v>227</v>
      </c>
      <c r="H2264" s="1"/>
      <c r="I2264" s="1"/>
      <c r="J2264" s="1"/>
    </row>
    <row r="2265" spans="3:10" x14ac:dyDescent="0.25">
      <c r="G2265" s="3" t="s">
        <v>228</v>
      </c>
      <c r="H2265" s="1"/>
      <c r="I2265" s="1"/>
      <c r="J2265" s="1"/>
    </row>
    <row r="2266" spans="3:10" x14ac:dyDescent="0.25">
      <c r="G2266" s="3" t="s">
        <v>230</v>
      </c>
      <c r="H2266" s="1"/>
      <c r="I2266" s="1"/>
      <c r="J2266" s="1"/>
    </row>
    <row r="2267" spans="3:10" x14ac:dyDescent="0.25">
      <c r="G2267" s="3" t="s">
        <v>232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231</v>
      </c>
      <c r="H2272" s="1"/>
      <c r="I2272" s="1"/>
      <c r="J2272" s="1"/>
    </row>
    <row r="2273" spans="3:10" x14ac:dyDescent="0.25">
      <c r="G2273" s="3" t="s">
        <v>230</v>
      </c>
      <c r="H2273" s="1"/>
      <c r="I2273" s="1"/>
      <c r="J2273" s="1"/>
    </row>
    <row r="2274" spans="3:10" x14ac:dyDescent="0.25">
      <c r="G2274" s="3" t="s">
        <v>232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226</v>
      </c>
      <c r="H2276" s="1"/>
      <c r="I2276" s="1"/>
      <c r="J2276" s="1"/>
    </row>
    <row r="2277" spans="3:10" x14ac:dyDescent="0.25">
      <c r="G2277" s="3" t="s">
        <v>228</v>
      </c>
      <c r="H2277" s="1"/>
      <c r="I2277" s="1"/>
      <c r="J2277" s="1"/>
    </row>
    <row r="2278" spans="3:10" x14ac:dyDescent="0.25">
      <c r="G2278" s="3" t="s">
        <v>229</v>
      </c>
      <c r="H2278" s="1"/>
      <c r="I2278" s="1"/>
      <c r="J2278" s="1"/>
    </row>
    <row r="2279" spans="3:10" x14ac:dyDescent="0.25">
      <c r="G2279" s="3" t="s">
        <v>230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226</v>
      </c>
      <c r="H2281" s="1"/>
      <c r="I2281" s="1"/>
      <c r="J2281" s="1"/>
    </row>
    <row r="2282" spans="3:10" x14ac:dyDescent="0.25">
      <c r="G2282" s="3" t="s">
        <v>227</v>
      </c>
      <c r="H2282" s="1"/>
      <c r="I2282" s="1"/>
      <c r="J2282" s="1"/>
    </row>
    <row r="2283" spans="3:10" x14ac:dyDescent="0.25">
      <c r="G2283" s="3" t="s">
        <v>230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226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x14ac:dyDescent="0.25">
      <c r="G2293" s="3" t="s">
        <v>228</v>
      </c>
      <c r="H2293" s="1"/>
      <c r="I2293" s="1"/>
      <c r="J2293" s="1"/>
    </row>
    <row r="2294" spans="1:10" x14ac:dyDescent="0.25">
      <c r="G2294" s="3" t="s">
        <v>230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G2297" s="3" t="s">
        <v>227</v>
      </c>
      <c r="H2297" s="1"/>
      <c r="I2297" s="1"/>
      <c r="J2297" s="1"/>
    </row>
    <row r="2298" spans="1:10" x14ac:dyDescent="0.25">
      <c r="G2298" s="3" t="s">
        <v>230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226</v>
      </c>
      <c r="H2300" s="1"/>
      <c r="I2300" s="1"/>
      <c r="J2300" s="1"/>
    </row>
    <row r="2301" spans="1:10" x14ac:dyDescent="0.25">
      <c r="G2301" s="3" t="s">
        <v>227</v>
      </c>
      <c r="H2301" s="1"/>
      <c r="I2301" s="1"/>
      <c r="J2301" s="1"/>
    </row>
    <row r="2302" spans="1:10" x14ac:dyDescent="0.25">
      <c r="G2302" s="3" t="s">
        <v>230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226</v>
      </c>
      <c r="H2304" s="1"/>
      <c r="I2304" s="1"/>
      <c r="J2304" s="1"/>
    </row>
    <row r="2305" spans="1:10" x14ac:dyDescent="0.25">
      <c r="G2305" s="3" t="s">
        <v>227</v>
      </c>
      <c r="H2305" s="1"/>
      <c r="I2305" s="1"/>
      <c r="J2305" s="1"/>
    </row>
    <row r="2306" spans="1:10" x14ac:dyDescent="0.25">
      <c r="G2306" s="3" t="s">
        <v>230</v>
      </c>
      <c r="H2306" s="1"/>
      <c r="I2306" s="1"/>
      <c r="J2306" s="1"/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226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G2314" s="3" t="s">
        <v>227</v>
      </c>
      <c r="H2314" s="1"/>
      <c r="I2314" s="1"/>
      <c r="J2314" s="1"/>
    </row>
    <row r="2315" spans="1:10" x14ac:dyDescent="0.25">
      <c r="G2315" s="3" t="s">
        <v>231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226</v>
      </c>
      <c r="H2317" s="1"/>
      <c r="I2317" s="1"/>
      <c r="J2317" s="1"/>
    </row>
    <row r="2318" spans="1:10" x14ac:dyDescent="0.25">
      <c r="G2318" s="3" t="s">
        <v>227</v>
      </c>
      <c r="H2318" s="1"/>
      <c r="I2318" s="1"/>
      <c r="J2318" s="1"/>
    </row>
    <row r="2319" spans="1:10" x14ac:dyDescent="0.25">
      <c r="G2319" s="3" t="s">
        <v>230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226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226</v>
      </c>
      <c r="H2327" s="1"/>
      <c r="I2327" s="1"/>
      <c r="J2327" s="1"/>
    </row>
    <row r="2328" spans="1:10" x14ac:dyDescent="0.25">
      <c r="G2328" s="3" t="s">
        <v>227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G2331" s="3" t="s">
        <v>230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226</v>
      </c>
      <c r="H2338" s="1"/>
      <c r="I2338" s="1"/>
      <c r="J2338" s="1"/>
    </row>
    <row r="2339" spans="1:10" x14ac:dyDescent="0.25">
      <c r="G2339" s="3" t="s">
        <v>227</v>
      </c>
      <c r="H2339" s="1"/>
      <c r="I2339" s="1"/>
      <c r="J2339" s="1"/>
    </row>
    <row r="2340" spans="1:10" x14ac:dyDescent="0.25">
      <c r="G2340" s="3" t="s">
        <v>231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G2342" s="3" t="s">
        <v>232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226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226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G2351" s="3" t="s">
        <v>227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G2354" s="3" t="s">
        <v>228</v>
      </c>
      <c r="H2354" s="1"/>
      <c r="I2354" s="1"/>
      <c r="J2354" s="1"/>
    </row>
    <row r="2355" spans="3:10" x14ac:dyDescent="0.25">
      <c r="G2355" s="3" t="s">
        <v>229</v>
      </c>
      <c r="H2355" s="1"/>
      <c r="I2355" s="1"/>
      <c r="J2355" s="1"/>
    </row>
    <row r="2356" spans="3:10" x14ac:dyDescent="0.25">
      <c r="G2356" s="3" t="s">
        <v>230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226</v>
      </c>
      <c r="H2358" s="1"/>
      <c r="I2358" s="1"/>
      <c r="J2358" s="1"/>
    </row>
    <row r="2359" spans="3:10" x14ac:dyDescent="0.25">
      <c r="G2359" s="3" t="s">
        <v>227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226</v>
      </c>
      <c r="H2361" s="1"/>
      <c r="I2361" s="1"/>
      <c r="J2361" s="1"/>
    </row>
    <row r="2362" spans="3:10" x14ac:dyDescent="0.25">
      <c r="G2362" s="3" t="s">
        <v>227</v>
      </c>
      <c r="H2362" s="1"/>
      <c r="I2362" s="1"/>
      <c r="J2362" s="1"/>
    </row>
    <row r="2363" spans="3:10" x14ac:dyDescent="0.25">
      <c r="G2363" s="3" t="s">
        <v>233</v>
      </c>
      <c r="H2363" s="1"/>
      <c r="I2363" s="1"/>
      <c r="J2363" s="1"/>
    </row>
    <row r="2364" spans="3:10" x14ac:dyDescent="0.25">
      <c r="G2364" s="3" t="s">
        <v>229</v>
      </c>
      <c r="H2364" s="1"/>
      <c r="I2364" s="1"/>
      <c r="J2364" s="1"/>
    </row>
    <row r="2365" spans="3:10" x14ac:dyDescent="0.25">
      <c r="G2365" s="3" t="s">
        <v>230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226</v>
      </c>
      <c r="H2367" s="1"/>
      <c r="I2367" s="1"/>
      <c r="J2367" s="1"/>
    </row>
    <row r="2368" spans="3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228</v>
      </c>
      <c r="H2370" s="1"/>
      <c r="I2370" s="1"/>
      <c r="J2370" s="1"/>
    </row>
    <row r="2371" spans="1:10" x14ac:dyDescent="0.25">
      <c r="G2371" s="3" t="s">
        <v>231</v>
      </c>
      <c r="H2371" s="1"/>
      <c r="I2371" s="1"/>
      <c r="J2371" s="1"/>
    </row>
    <row r="2372" spans="1:10" x14ac:dyDescent="0.25">
      <c r="G2372" s="3" t="s">
        <v>229</v>
      </c>
      <c r="H2372" s="1"/>
      <c r="I2372" s="1"/>
      <c r="J2372" s="1"/>
    </row>
    <row r="2373" spans="1:10" x14ac:dyDescent="0.25">
      <c r="G2373" s="3" t="s">
        <v>230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226</v>
      </c>
      <c r="H2375" s="1"/>
      <c r="I2375" s="1"/>
      <c r="J2375" s="1"/>
    </row>
    <row r="2376" spans="1:10" x14ac:dyDescent="0.25">
      <c r="G2376" s="3" t="s">
        <v>227</v>
      </c>
      <c r="H2376" s="1"/>
      <c r="I2376" s="1"/>
      <c r="J2376" s="1"/>
    </row>
    <row r="2377" spans="1:10" x14ac:dyDescent="0.25">
      <c r="G2377" s="3" t="s">
        <v>230</v>
      </c>
      <c r="H2377" s="1"/>
      <c r="I2377" s="1"/>
      <c r="J2377" s="1"/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226</v>
      </c>
      <c r="H2379" s="1"/>
      <c r="I2379" s="1"/>
      <c r="J2379" s="1"/>
    </row>
    <row r="2380" spans="1:10" x14ac:dyDescent="0.25">
      <c r="G2380" s="3" t="s">
        <v>228</v>
      </c>
      <c r="H2380" s="1"/>
      <c r="I2380" s="1"/>
      <c r="J2380" s="1"/>
    </row>
    <row r="2381" spans="1:10" x14ac:dyDescent="0.25">
      <c r="G2381" s="3" t="s">
        <v>231</v>
      </c>
      <c r="H2381" s="1"/>
      <c r="I2381" s="1"/>
      <c r="J2381" s="1"/>
    </row>
    <row r="2382" spans="1:10" x14ac:dyDescent="0.25">
      <c r="G2382" s="3" t="s">
        <v>229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226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G2397" s="3" t="s">
        <v>227</v>
      </c>
      <c r="H2397" s="1"/>
      <c r="I2397" s="1"/>
      <c r="J2397" s="1"/>
    </row>
    <row r="2398" spans="3:10" x14ac:dyDescent="0.25">
      <c r="G2398" s="3" t="s">
        <v>228</v>
      </c>
      <c r="H2398" s="1"/>
      <c r="I2398" s="1"/>
      <c r="J2398" s="1"/>
    </row>
    <row r="2399" spans="3:10" x14ac:dyDescent="0.25">
      <c r="G2399" s="3" t="s">
        <v>229</v>
      </c>
      <c r="H2399" s="1"/>
      <c r="I2399" s="1"/>
      <c r="J2399" s="1"/>
    </row>
    <row r="2400" spans="3:10" x14ac:dyDescent="0.25">
      <c r="G2400" s="3" t="s">
        <v>230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230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230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230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/>
      <c r="I2407" s="1"/>
      <c r="J2407" s="1"/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226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/>
      <c r="I2410" s="1"/>
      <c r="J2410" s="1"/>
    </row>
    <row r="2411" spans="1:10" x14ac:dyDescent="0.25">
      <c r="G2411" s="3" t="s">
        <v>227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G2415" s="3" t="s">
        <v>227</v>
      </c>
      <c r="H2415" s="1"/>
      <c r="I2415" s="1"/>
      <c r="J2415" s="1"/>
    </row>
    <row r="2416" spans="1:10" x14ac:dyDescent="0.25">
      <c r="G2416" s="3" t="s">
        <v>228</v>
      </c>
      <c r="H2416" s="1"/>
      <c r="I2416" s="1"/>
      <c r="J2416" s="1"/>
    </row>
    <row r="2417" spans="1:10" x14ac:dyDescent="0.25">
      <c r="G2417" s="3" t="s">
        <v>229</v>
      </c>
      <c r="H2417" s="1"/>
      <c r="I2417" s="1"/>
      <c r="J2417" s="1"/>
    </row>
    <row r="2418" spans="1:10" x14ac:dyDescent="0.25">
      <c r="G2418" s="3" t="s">
        <v>230</v>
      </c>
      <c r="H2418" s="1"/>
      <c r="I2418" s="1"/>
      <c r="J2418" s="1"/>
    </row>
    <row r="2419" spans="1:10" x14ac:dyDescent="0.25">
      <c r="G2419" s="3" t="s">
        <v>232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230</v>
      </c>
      <c r="H2420" s="1"/>
      <c r="I2420" s="1"/>
      <c r="J2420" s="1"/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226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x14ac:dyDescent="0.25">
      <c r="G2425" s="3" t="s">
        <v>230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G2431" s="3" t="s">
        <v>234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230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226</v>
      </c>
      <c r="H2435" s="1"/>
      <c r="I2435" s="1"/>
      <c r="J2435" s="1"/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226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/>
      <c r="I2438" s="1"/>
      <c r="J2438" s="1"/>
    </row>
    <row r="2439" spans="1:10" x14ac:dyDescent="0.25">
      <c r="G2439" s="3" t="s">
        <v>227</v>
      </c>
      <c r="H2439" s="1"/>
      <c r="I2439" s="1"/>
      <c r="J2439" s="1"/>
    </row>
    <row r="2440" spans="1:10" x14ac:dyDescent="0.25">
      <c r="G2440" s="3" t="s">
        <v>230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G2443" s="3" t="s">
        <v>227</v>
      </c>
      <c r="H2443" s="1"/>
      <c r="I2443" s="1"/>
      <c r="J2443" s="1"/>
    </row>
    <row r="2444" spans="1:10" x14ac:dyDescent="0.25">
      <c r="G2444" s="3" t="s">
        <v>230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226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226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226</v>
      </c>
      <c r="H2453" s="1"/>
      <c r="I2453" s="1"/>
      <c r="J2453" s="1"/>
    </row>
    <row r="2454" spans="1:10" x14ac:dyDescent="0.25">
      <c r="G2454" s="3" t="s">
        <v>227</v>
      </c>
      <c r="H2454" s="1"/>
      <c r="I2454" s="1"/>
      <c r="J2454" s="1"/>
    </row>
    <row r="2455" spans="1:10" x14ac:dyDescent="0.25">
      <c r="G2455" s="3" t="s">
        <v>228</v>
      </c>
      <c r="H2455" s="1"/>
      <c r="I2455" s="1"/>
      <c r="J2455" s="1"/>
    </row>
    <row r="2456" spans="1:10" x14ac:dyDescent="0.25">
      <c r="G2456" s="3" t="s">
        <v>230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G2461" s="3" t="s">
        <v>227</v>
      </c>
      <c r="H2461" s="1"/>
      <c r="I2461" s="1"/>
      <c r="J2461" s="1"/>
    </row>
    <row r="2462" spans="1:10" x14ac:dyDescent="0.25">
      <c r="G2462" s="3" t="s">
        <v>228</v>
      </c>
      <c r="H2462" s="1"/>
      <c r="I2462" s="1"/>
      <c r="J2462" s="1"/>
    </row>
    <row r="2463" spans="1:10" x14ac:dyDescent="0.25">
      <c r="G2463" s="3" t="s">
        <v>230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230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226</v>
      </c>
      <c r="H2469" s="1"/>
      <c r="I2469" s="1"/>
      <c r="J2469" s="1"/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G2475" s="3" t="s">
        <v>227</v>
      </c>
      <c r="H2475" s="1"/>
      <c r="I2475" s="1"/>
      <c r="J2475" s="1"/>
    </row>
    <row r="2476" spans="1:10" x14ac:dyDescent="0.25">
      <c r="G2476" s="3" t="s">
        <v>230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226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1:10" x14ac:dyDescent="0.25">
      <c r="G2481" s="3" t="s">
        <v>227</v>
      </c>
      <c r="H2481" s="1"/>
      <c r="I2481" s="1"/>
      <c r="J2481" s="1"/>
    </row>
    <row r="2482" spans="1:10" x14ac:dyDescent="0.25">
      <c r="G2482" s="3" t="s">
        <v>230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226</v>
      </c>
      <c r="H2484" s="1"/>
      <c r="I2484" s="1"/>
      <c r="J2484" s="1"/>
    </row>
    <row r="2485" spans="1:10" x14ac:dyDescent="0.25">
      <c r="G2485" s="3" t="s">
        <v>227</v>
      </c>
      <c r="H2485" s="1"/>
      <c r="I2485" s="1"/>
      <c r="J2485" s="1"/>
    </row>
    <row r="2486" spans="1:10" x14ac:dyDescent="0.25">
      <c r="G2486" s="3" t="s">
        <v>228</v>
      </c>
      <c r="H2486" s="1"/>
      <c r="I2486" s="1"/>
      <c r="J2486" s="1"/>
    </row>
    <row r="2487" spans="1:10" x14ac:dyDescent="0.25">
      <c r="G2487" s="3" t="s">
        <v>231</v>
      </c>
      <c r="H2487" s="1"/>
      <c r="I2487" s="1"/>
      <c r="J2487" s="1"/>
    </row>
    <row r="2488" spans="1:10" x14ac:dyDescent="0.25">
      <c r="G2488" s="3" t="s">
        <v>229</v>
      </c>
      <c r="H2488" s="1"/>
      <c r="I2488" s="1"/>
      <c r="J2488" s="1"/>
    </row>
    <row r="2489" spans="1:10" x14ac:dyDescent="0.25">
      <c r="G2489" s="3" t="s">
        <v>230</v>
      </c>
      <c r="H2489" s="1"/>
      <c r="I2489" s="1"/>
      <c r="J2489" s="1"/>
    </row>
    <row r="2490" spans="1:10" x14ac:dyDescent="0.25">
      <c r="G2490" s="3" t="s">
        <v>232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228</v>
      </c>
      <c r="H2491" s="1"/>
      <c r="I2491" s="1"/>
      <c r="J2491" s="1"/>
    </row>
    <row r="2492" spans="1:10" x14ac:dyDescent="0.25">
      <c r="G2492" s="3" t="s">
        <v>230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226</v>
      </c>
      <c r="H2495" s="1"/>
      <c r="I2495" s="1"/>
      <c r="J2495" s="1"/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x14ac:dyDescent="0.25">
      <c r="G2501" s="3" t="s">
        <v>227</v>
      </c>
      <c r="H2501" s="1"/>
      <c r="I2501" s="1"/>
      <c r="J2501" s="1"/>
    </row>
    <row r="2502" spans="1:10" x14ac:dyDescent="0.25">
      <c r="G2502" s="3" t="s">
        <v>230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228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G2513" s="3" t="s">
        <v>228</v>
      </c>
      <c r="H2513" s="1"/>
      <c r="I2513" s="1"/>
      <c r="J2513" s="1"/>
    </row>
    <row r="2514" spans="3:10" x14ac:dyDescent="0.25">
      <c r="G2514" s="3" t="s">
        <v>230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226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G2521" s="3" t="s">
        <v>227</v>
      </c>
      <c r="H2521" s="1"/>
      <c r="I2521" s="1"/>
      <c r="J2521" s="1"/>
    </row>
    <row r="2522" spans="3:10" x14ac:dyDescent="0.25">
      <c r="G2522" s="3" t="s">
        <v>228</v>
      </c>
      <c r="H2522" s="1"/>
      <c r="I2522" s="1"/>
      <c r="J2522" s="1"/>
    </row>
    <row r="2523" spans="3:10" x14ac:dyDescent="0.25">
      <c r="G2523" s="3" t="s">
        <v>231</v>
      </c>
      <c r="H2523" s="1"/>
      <c r="I2523" s="1"/>
      <c r="J2523" s="1"/>
    </row>
    <row r="2524" spans="3:10" x14ac:dyDescent="0.25">
      <c r="G2524" s="3" t="s">
        <v>229</v>
      </c>
      <c r="H2524" s="1"/>
      <c r="I2524" s="1"/>
      <c r="J2524" s="1"/>
    </row>
    <row r="2525" spans="3:10" x14ac:dyDescent="0.25">
      <c r="G2525" s="3" t="s">
        <v>230</v>
      </c>
      <c r="H2525" s="1"/>
      <c r="I2525" s="1"/>
      <c r="J2525" s="1"/>
    </row>
    <row r="2526" spans="3:10" x14ac:dyDescent="0.25">
      <c r="G2526" s="3" t="s">
        <v>232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228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226</v>
      </c>
      <c r="H2528" s="1"/>
      <c r="I2528" s="1"/>
      <c r="J2528" s="1"/>
    </row>
    <row r="2529" spans="1:10" x14ac:dyDescent="0.25">
      <c r="G2529" s="3" t="s">
        <v>230</v>
      </c>
      <c r="H2529" s="1"/>
      <c r="I2529" s="1"/>
      <c r="J2529" s="1"/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226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226</v>
      </c>
      <c r="H2534" s="1"/>
      <c r="I2534" s="1"/>
      <c r="J2534" s="1"/>
    </row>
    <row r="2535" spans="1:10" x14ac:dyDescent="0.25">
      <c r="G2535" s="3" t="s">
        <v>227</v>
      </c>
      <c r="H2535" s="1"/>
      <c r="I2535" s="1"/>
      <c r="J2535" s="1"/>
    </row>
    <row r="2536" spans="1:10" x14ac:dyDescent="0.25">
      <c r="G2536" s="3" t="s">
        <v>230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3"/>
  <sheetViews>
    <sheetView zoomScale="80" zoomScaleNormal="80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6" t="s">
        <v>236</v>
      </c>
      <c r="C3" s="57"/>
      <c r="D3" s="57"/>
      <c r="E3" s="57"/>
      <c r="F3" s="57"/>
      <c r="G3" s="57"/>
      <c r="H3" s="57"/>
      <c r="I3" s="57"/>
      <c r="J3" s="58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287</v>
      </c>
      <c r="I5" s="4" t="s">
        <v>288</v>
      </c>
      <c r="J5" s="4" t="s">
        <v>289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PREDLOŽAK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bmaja</cp:lastModifiedBy>
  <cp:lastPrinted>2023-09-25T18:48:39Z</cp:lastPrinted>
  <dcterms:created xsi:type="dcterms:W3CDTF">2022-10-31T10:11:38Z</dcterms:created>
  <dcterms:modified xsi:type="dcterms:W3CDTF">2024-12-13T11:27:08Z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